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15" activeTab="4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3'!$A$1:$S$32</definedName>
    <definedName name="_xlnm.Print_Area" localSheetId="3">'Aneksi nr. 4'!$A$1:$J$25</definedName>
    <definedName name="_xlnm.Print_Area" localSheetId="4">'Aneksi nr. 5'!$A$1:$L$33</definedName>
    <definedName name="_xlnm.Print_Area" localSheetId="0">'Aneksi nr.1'!$A$1:$I$27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<sst xmlns="http://schemas.openxmlformats.org/spreadsheetml/2006/main" count="244" uniqueCount="160">
  <si>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</si>
  <si>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</si>
  <si>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</si>
  <si>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</si>
  <si>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</si>
  <si>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</si>
  <si>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</si>
  <si>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</si>
  <si>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</si>
  <si>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</si>
  <si>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</si>
  <si>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</si>
  <si>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</si>
  <si>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</si>
  <si>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</si>
  <si>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</si>
  <si>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</si>
  <si>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</si>
  <si>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</si>
  <si>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</si>
  <si>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</si>
  <si>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</si>
  <si>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</si>
  <si>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</si>
  <si>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Firma</t>
  </si>
  <si>
    <t>Data</t>
  </si>
  <si>
    <t>Emri i Grupit</t>
  </si>
  <si>
    <t>Kodi i Grupit</t>
  </si>
  <si>
    <t>Programet</t>
  </si>
  <si>
    <t>PBA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</si>
  <si>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</si>
  <si>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</si>
  <si>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</si>
  <si>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</si>
  <si>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</si>
  <si>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</si>
  <si>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</si>
  <si>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</si>
  <si>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</si>
  <si>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</si>
  <si>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</si>
  <si>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</si>
  <si>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</si>
  <si>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</si>
  <si>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</si>
  <si>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</si>
  <si>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D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</si>
  <si>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</si>
  <si>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</si>
  <si>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</si>
  <si>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</si>
  <si>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</si>
  <si>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</si>
  <si>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</si>
  <si>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</si>
  <si>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</si>
  <si>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</si>
  <si>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</si>
  <si>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</si>
  <si>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</si>
  <si>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Totali </t>
  </si>
  <si>
    <t xml:space="preserve">Sasia e 
realizuar </t>
  </si>
  <si>
    <t>………</t>
  </si>
  <si>
    <t xml:space="preserve"> ………..</t>
  </si>
  <si>
    <t>Qellimi 1</t>
  </si>
  <si>
    <t>Objektivi 1.1</t>
  </si>
  <si>
    <t xml:space="preserve">Objektivi 1.2 </t>
  </si>
  <si>
    <t>Objektivi 1.3</t>
  </si>
  <si>
    <t>Viti i përfundimit</t>
  </si>
  <si>
    <t>REALIZIMI për periudhën e raportimit (4-mujore/vjetore)</t>
  </si>
  <si>
    <t>Niveli faktik i  vitit paraardhes</t>
  </si>
  <si>
    <t>......</t>
  </si>
  <si>
    <t>.....</t>
  </si>
  <si>
    <t>Emertimi i Treguesit te Performances/Produktit</t>
  </si>
  <si>
    <t xml:space="preserve">Njësia matese </t>
  </si>
  <si>
    <t>A</t>
  </si>
  <si>
    <t>Treguesi i Performances .....</t>
  </si>
  <si>
    <t>Niveli i planifikuar ne vitin korent</t>
  </si>
  <si>
    <t>Niveli i rishikuar ne vitin korent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</si>
  <si>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</si>
  <si>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</si>
  <si>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</si>
  <si>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</si>
  <si>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</si>
  <si>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</si>
  <si>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</si>
  <si>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</si>
  <si>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</si>
  <si>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</si>
  <si>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</si>
  <si>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</si>
  <si>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</si>
  <si>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</si>
  <si>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</si>
  <si>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</si>
  <si>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</si>
  <si>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</si>
  <si>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</si>
  <si>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</si>
  <si>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</si>
  <si>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</si>
  <si>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</si>
  <si>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</si>
  <si>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</si>
  <si>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</si>
  <si>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</si>
  <si>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t>Dorian TOLA</t>
  </si>
  <si>
    <t>Sherbime te Tjera</t>
  </si>
  <si>
    <t>01150</t>
  </si>
  <si>
    <t>1087004</t>
  </si>
  <si>
    <t>Drejtuesi i Ekipit Menaxhues të Programit / Drejtori i DSIK</t>
  </si>
  <si>
    <t>Buxheti vjetor</t>
  </si>
  <si>
    <t xml:space="preserve">Plani </t>
  </si>
  <si>
    <t xml:space="preserve">Fakti </t>
  </si>
  <si>
    <t>Emri i Institucionit</t>
  </si>
  <si>
    <t>Kodi i Institucionit</t>
  </si>
  <si>
    <t>Kodi i institucionit</t>
  </si>
  <si>
    <t>Institucione të Tjera Qeveritare</t>
  </si>
  <si>
    <t>DREJTORIA E SIGURIMIT TË INFORMACIONIT TË KLASIFIKUAR (DSIK)</t>
  </si>
  <si>
    <t>DREJTORIA E SIGURIMIT TË INFORMACIONIT TË KLASIFIKUAR</t>
  </si>
  <si>
    <t>Shërbime të Tjera</t>
  </si>
  <si>
    <t xml:space="preserve">numër </t>
  </si>
  <si>
    <t>Certifikata Sigurie (personash, operatorësh ekonomik, sistemesh)</t>
  </si>
  <si>
    <t>ANEKSI nr.4 "Raporti i realizimit të objektivave të politikës së programit"</t>
  </si>
  <si>
    <t xml:space="preserve">Hartimi, implementimi i politikave, standartizimi i masave dhe mbikëqyrja, për mbrojtjen e informacionit të klasifikuar "sekret shtetëror", të NATO-s, BE-së, shteteve e organizatave të tjera ndërkombëtare si dhe marrja e masave dhe organizimi i trajnimeve me qëllim rritjen e nivelit profesional të punonjësve të ministrive dhe institucioneve të tjera. </t>
  </si>
  <si>
    <t>ANEKSI nr.5  "Projektet  e investimeve me financim të brendshëm dhe me financim të huaj"</t>
  </si>
  <si>
    <t>Projektet me financim të brendshëm (ne 000/lekë)</t>
  </si>
  <si>
    <t>Emërtimi i projektit</t>
  </si>
  <si>
    <t>Emërtimi i programit:</t>
  </si>
  <si>
    <t>Produktet:</t>
  </si>
  <si>
    <t>Kodi i
Treguesit të Performancës/Produktit</t>
  </si>
  <si>
    <r>
      <t xml:space="preserve">Emërtimi i </t>
    </r>
    <r>
      <rPr>
        <b/>
        <sz val="10"/>
        <color indexed="8"/>
        <rFont val="Calibri"/>
        <family val="2"/>
      </rPr>
      <t>Produktit</t>
    </r>
  </si>
  <si>
    <t>% e Realizimit te Produktit</t>
  </si>
  <si>
    <t>Emërtimi i  Institucionit:</t>
  </si>
  <si>
    <t>Objektivat e politikës:</t>
  </si>
  <si>
    <t xml:space="preserve">Buxheti </t>
  </si>
  <si>
    <t>Projektet me financim të huaj (ne 000/lekë)</t>
  </si>
  <si>
    <t>18AN601</t>
  </si>
  <si>
    <t>Pajisje zyre dhe kompjuterike</t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</si>
  <si>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4 mujorit</t>
    </r>
    <r>
      <rPr>
        <b/>
        <sz val="8"/>
        <rFont val="Arial"/>
        <family val="2"/>
      </rPr>
      <t>)</t>
    </r>
  </si>
  <si>
    <t>i
vitit paraardhes
Viti 2021</t>
  </si>
  <si>
    <t>Viti 2022</t>
  </si>
  <si>
    <t>Plan Fillestar Viti 2022</t>
  </si>
  <si>
    <t>Plan i Rishikuar Viti 2022</t>
  </si>
  <si>
    <t>Plan                   Viti 2022</t>
  </si>
  <si>
    <t>i vitit paraardhës
Viti 2021</t>
  </si>
  <si>
    <t>Plan Fillestar Viti  2022</t>
  </si>
  <si>
    <t>Plani i buxhetit viti 2022</t>
  </si>
  <si>
    <t xml:space="preserve"> Plani i Periudhës 12 mujore 2022</t>
  </si>
  <si>
    <t xml:space="preserve">Fakti i Periudhës 12 mujore 2022
</t>
  </si>
  <si>
    <t>Periudha, 12 mujori 2022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</si>
  <si>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 mujorit</t>
    </r>
    <r>
      <rPr>
        <b/>
        <sz val="8"/>
        <rFont val="Arial"/>
        <family val="2"/>
      </rPr>
      <t>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</si>
  <si>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 mujorit</t>
    </r>
    <r>
      <rPr>
        <b/>
        <sz val="8"/>
        <rFont val="Arial"/>
        <family val="2"/>
      </rPr>
      <t>)</t>
    </r>
  </si>
  <si>
    <t>Niveli faktik ne fund te 12 mujorit</t>
  </si>
  <si>
    <t xml:space="preserve">Objektivi është realizuar në masën 96%. Në realizimin e zërave buxhetore të planifikuar për Vitin 2022, DSIK ka zbatuar me
korrektësi të gjitha detyrimet që rrjedhin nga Ligji nr. 8457, datë 11.2.1999 “Për informacionin e klasifikuar “sekret shtetëror””, i ndryshuar, si dhe legjislacionin
administrativo-financiar në fuqi. </t>
  </si>
  <si>
    <t>REALIZIMI për periudhën e raportimit (12-mujore)</t>
  </si>
  <si>
    <t>Periudha e Raportimit: 01.01.2022 - 31.12.2022</t>
  </si>
  <si>
    <t>M870059</t>
  </si>
  <si>
    <t>Shpenzime te tjera ndertimore</t>
  </si>
  <si>
    <t>Sigurimi i informacionit të klasifikuar "sekret shteteror", të NATO-s, BE-së, shteteve dhe organizatave të tjera ndërkombëtare.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</si>
</sst>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</numFmts>
  <fonts count="8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2"/>
      <name val="Calibri"/>
      <family val="2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199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70" fillId="0" borderId="21" xfId="0" applyNumberFormat="1" applyFont="1" applyFill="1" applyBorder="1" applyAlignment="1">
      <alignment horizontal="center" vertical="center"/>
    </xf>
    <xf numFmtId="49" fontId="70" fillId="0" borderId="22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23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7" xfId="0" applyNumberFormat="1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4" fillId="0" borderId="28" xfId="0" applyFont="1" applyFill="1" applyBorder="1" applyAlignment="1">
      <alignment horizontal="center"/>
    </xf>
    <xf numFmtId="49" fontId="70" fillId="0" borderId="22" xfId="0" applyNumberFormat="1" applyFont="1" applyFill="1" applyBorder="1" applyAlignment="1">
      <alignment horizontal="center" vertical="center"/>
    </xf>
    <xf numFmtId="177" fontId="3" fillId="26" borderId="27" xfId="0" applyNumberFormat="1" applyFont="1" applyFill="1" applyBorder="1" applyAlignment="1">
      <alignment horizontal="center"/>
    </xf>
    <xf numFmtId="177" fontId="3" fillId="0" borderId="27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177" fontId="3" fillId="27" borderId="9" xfId="0" applyNumberFormat="1" applyFont="1" applyFill="1" applyBorder="1" applyAlignment="1">
      <alignment horizontal="center"/>
    </xf>
    <xf numFmtId="0" fontId="74" fillId="26" borderId="23" xfId="0" applyFont="1" applyFill="1" applyBorder="1" applyAlignment="1">
      <alignment horizontal="center"/>
    </xf>
    <xf numFmtId="0" fontId="70" fillId="28" borderId="15" xfId="0" applyFont="1" applyFill="1" applyBorder="1" applyAlignment="1">
      <alignment horizontal="center"/>
    </xf>
    <xf numFmtId="177" fontId="70" fillId="28" borderId="9" xfId="0" applyNumberFormat="1" applyFont="1" applyFill="1" applyBorder="1" applyAlignment="1">
      <alignment horizontal="center"/>
    </xf>
    <xf numFmtId="177" fontId="70" fillId="28" borderId="27" xfId="0" applyNumberFormat="1" applyFont="1" applyFill="1" applyBorder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77" fontId="70" fillId="29" borderId="29" xfId="0" applyNumberFormat="1" applyFont="1" applyFill="1" applyBorder="1" applyAlignment="1">
      <alignment horizontal="center"/>
    </xf>
    <xf numFmtId="0" fontId="74" fillId="26" borderId="15" xfId="0" applyFont="1" applyFill="1" applyBorder="1" applyAlignment="1">
      <alignment horizontal="center"/>
    </xf>
    <xf numFmtId="177" fontId="74" fillId="26" borderId="9" xfId="0" applyNumberFormat="1" applyFont="1" applyFill="1" applyBorder="1" applyAlignment="1">
      <alignment horizontal="center"/>
    </xf>
    <xf numFmtId="177" fontId="70" fillId="26" borderId="27" xfId="0" applyNumberFormat="1" applyFont="1" applyFill="1" applyBorder="1" applyAlignment="1">
      <alignment horizontal="center"/>
    </xf>
    <xf numFmtId="49" fontId="3" fillId="27" borderId="19" xfId="0" applyNumberFormat="1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177" fontId="4" fillId="27" borderId="21" xfId="0" applyNumberFormat="1" applyFont="1" applyFill="1" applyBorder="1" applyAlignment="1">
      <alignment horizontal="center"/>
    </xf>
    <xf numFmtId="177" fontId="4" fillId="26" borderId="22" xfId="0" applyNumberFormat="1" applyFont="1" applyFill="1" applyBorder="1" applyAlignment="1">
      <alignment horizontal="center"/>
    </xf>
    <xf numFmtId="177" fontId="3" fillId="26" borderId="30" xfId="0" applyNumberFormat="1" applyFont="1" applyFill="1" applyBorder="1" applyAlignment="1">
      <alignment horizontal="center" vertical="top" wrapText="1"/>
    </xf>
    <xf numFmtId="177" fontId="3" fillId="26" borderId="31" xfId="0" applyNumberFormat="1" applyFont="1" applyFill="1" applyBorder="1" applyAlignment="1">
      <alignment horizontal="center" vertical="top" wrapText="1"/>
    </xf>
    <xf numFmtId="177" fontId="3" fillId="27" borderId="30" xfId="0" applyNumberFormat="1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/>
    </xf>
    <xf numFmtId="177" fontId="75" fillId="26" borderId="32" xfId="0" applyNumberFormat="1" applyFont="1" applyFill="1" applyBorder="1" applyAlignment="1">
      <alignment horizontal="center"/>
    </xf>
    <xf numFmtId="0" fontId="75" fillId="26" borderId="3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71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2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49" fontId="2" fillId="0" borderId="23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0" fillId="26" borderId="27" xfId="0" applyNumberFormat="1" applyFont="1" applyFill="1" applyBorder="1" applyAlignment="1">
      <alignment horizontal="center" vertical="center"/>
    </xf>
    <xf numFmtId="0" fontId="79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1" fillId="0" borderId="0" xfId="0" applyFont="1" applyAlignment="1">
      <alignment horizontal="left"/>
    </xf>
    <xf numFmtId="0" fontId="71" fillId="0" borderId="0" xfId="0" applyFont="1" applyAlignment="1">
      <alignment/>
    </xf>
    <xf numFmtId="0" fontId="81" fillId="0" borderId="34" xfId="0" applyFont="1" applyBorder="1" applyAlignment="1">
      <alignment horizontal="center" vertical="center" wrapText="1"/>
    </xf>
    <xf numFmtId="0" fontId="79" fillId="27" borderId="9" xfId="0" applyFont="1" applyFill="1" applyBorder="1" applyAlignment="1">
      <alignment horizontal="center" vertical="center" wrapText="1"/>
    </xf>
    <xf numFmtId="0" fontId="79" fillId="27" borderId="9" xfId="0" applyFont="1" applyFill="1" applyBorder="1" applyAlignment="1">
      <alignment horizontal="center" vertical="center" wrapText="1"/>
    </xf>
    <xf numFmtId="0" fontId="0" fillId="27" borderId="9" xfId="0" applyFill="1" applyBorder="1" applyAlignment="1">
      <alignment horizontal="center" vertical="center" wrapText="1"/>
    </xf>
    <xf numFmtId="0" fontId="79" fillId="27" borderId="29" xfId="0" applyFont="1" applyFill="1" applyBorder="1" applyAlignment="1">
      <alignment horizontal="center" vertical="center" wrapText="1"/>
    </xf>
    <xf numFmtId="0" fontId="82" fillId="0" borderId="23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82" fillId="0" borderId="36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3" fillId="0" borderId="18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3" fillId="0" borderId="0" xfId="104" applyFont="1" applyFill="1" applyAlignment="1">
      <alignment vertical="center"/>
      <protection/>
    </xf>
    <xf numFmtId="0" fontId="76" fillId="0" borderId="0" xfId="104" applyFont="1" applyFill="1" applyAlignment="1">
      <alignment vertical="center"/>
      <protection/>
    </xf>
    <xf numFmtId="0" fontId="76" fillId="0" borderId="0" xfId="104" applyFont="1" applyFill="1" applyBorder="1" applyAlignment="1">
      <alignment vertical="center"/>
      <protection/>
    </xf>
    <xf numFmtId="0" fontId="71" fillId="0" borderId="0" xfId="104" applyFont="1" applyFill="1" applyAlignment="1">
      <alignment vertical="center"/>
      <protection/>
    </xf>
    <xf numFmtId="0" fontId="72" fillId="0" borderId="0" xfId="104" applyFont="1" applyFill="1" applyAlignment="1">
      <alignment vertical="center"/>
      <protection/>
    </xf>
    <xf numFmtId="0" fontId="72" fillId="0" borderId="0" xfId="104" applyFont="1" applyFill="1" applyAlignment="1">
      <alignment horizontal="left" vertical="center"/>
      <protection/>
    </xf>
    <xf numFmtId="0" fontId="72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23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36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7" xfId="104" applyFill="1" applyBorder="1" applyAlignment="1">
      <alignment vertical="center" wrapText="1"/>
      <protection/>
    </xf>
    <xf numFmtId="0" fontId="0" fillId="27" borderId="38" xfId="104" applyFill="1" applyBorder="1" applyAlignment="1">
      <alignment vertical="center" wrapText="1"/>
      <protection/>
    </xf>
    <xf numFmtId="0" fontId="0" fillId="27" borderId="39" xfId="104" applyFill="1" applyBorder="1" applyAlignment="1">
      <alignment vertical="center" wrapText="1"/>
      <protection/>
    </xf>
    <xf numFmtId="0" fontId="0" fillId="27" borderId="40" xfId="104" applyFill="1" applyBorder="1" applyAlignment="1">
      <alignment vertical="center" wrapText="1"/>
      <protection/>
    </xf>
    <xf numFmtId="0" fontId="3" fillId="0" borderId="41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79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84" fillId="0" borderId="18" xfId="0" applyFont="1" applyBorder="1" applyAlignment="1">
      <alignment horizontal="center" vertical="center" wrapText="1"/>
    </xf>
    <xf numFmtId="0" fontId="83" fillId="0" borderId="23" xfId="0" applyFont="1" applyFill="1" applyBorder="1" applyAlignment="1">
      <alignment horizontal="center" vertical="center" wrapText="1"/>
    </xf>
    <xf numFmtId="0" fontId="84" fillId="0" borderId="42" xfId="0" applyFont="1" applyBorder="1" applyAlignment="1">
      <alignment horizontal="center" vertical="center" wrapText="1"/>
    </xf>
    <xf numFmtId="0" fontId="79" fillId="0" borderId="4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0" fontId="79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27" borderId="15" xfId="0" applyFont="1" applyFill="1" applyBorder="1" applyAlignment="1">
      <alignment horizontal="center" vertical="center" wrapText="1"/>
    </xf>
    <xf numFmtId="0" fontId="79" fillId="0" borderId="45" xfId="0" applyFont="1" applyFill="1" applyBorder="1" applyAlignment="1">
      <alignment horizontal="center" vertical="center" wrapText="1"/>
    </xf>
    <xf numFmtId="0" fontId="80" fillId="0" borderId="46" xfId="0" applyFont="1" applyFill="1" applyBorder="1" applyAlignment="1">
      <alignment horizontal="center" vertical="center" wrapText="1"/>
    </xf>
    <xf numFmtId="9" fontId="0" fillId="26" borderId="46" xfId="109" applyFont="1" applyFill="1" applyBorder="1" applyAlignment="1">
      <alignment horizontal="center" vertical="center" wrapText="1"/>
    </xf>
    <xf numFmtId="9" fontId="0" fillId="0" borderId="47" xfId="109" applyFont="1" applyFill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9" fillId="27" borderId="27" xfId="0" applyFont="1" applyFill="1" applyBorder="1" applyAlignment="1">
      <alignment horizontal="center" vertical="center" wrapText="1"/>
    </xf>
    <xf numFmtId="0" fontId="79" fillId="27" borderId="23" xfId="0" applyFont="1" applyFill="1" applyBorder="1" applyAlignment="1">
      <alignment horizontal="center" vertical="center" wrapText="1"/>
    </xf>
    <xf numFmtId="0" fontId="79" fillId="27" borderId="23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27" borderId="27" xfId="0" applyFill="1" applyBorder="1" applyAlignment="1">
      <alignment horizontal="center" vertical="center" wrapText="1"/>
    </xf>
    <xf numFmtId="0" fontId="79" fillId="0" borderId="36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85" fillId="0" borderId="48" xfId="0" applyFont="1" applyBorder="1" applyAlignment="1">
      <alignment horizontal="center" vertical="center" wrapText="1"/>
    </xf>
    <xf numFmtId="0" fontId="85" fillId="27" borderId="49" xfId="0" applyFont="1" applyFill="1" applyBorder="1" applyAlignment="1">
      <alignment horizontal="center" vertical="center" wrapText="1"/>
    </xf>
    <xf numFmtId="0" fontId="85" fillId="0" borderId="50" xfId="0" applyFont="1" applyFill="1" applyBorder="1" applyAlignment="1">
      <alignment horizontal="center" vertical="center" wrapText="1"/>
    </xf>
    <xf numFmtId="9" fontId="73" fillId="27" borderId="51" xfId="0" applyNumberFormat="1" applyFont="1" applyFill="1" applyBorder="1" applyAlignment="1">
      <alignment horizontal="center" vertical="center" wrapText="1"/>
    </xf>
    <xf numFmtId="9" fontId="73" fillId="27" borderId="52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vertical="center" wrapText="1"/>
    </xf>
    <xf numFmtId="0" fontId="79" fillId="27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27" borderId="1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77" fontId="70" fillId="29" borderId="37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4" fillId="27" borderId="57" xfId="0" applyFont="1" applyFill="1" applyBorder="1" applyAlignment="1">
      <alignment horizontal="center"/>
    </xf>
    <xf numFmtId="0" fontId="4" fillId="27" borderId="58" xfId="0" applyFont="1" applyFill="1" applyBorder="1" applyAlignment="1">
      <alignment horizontal="center"/>
    </xf>
    <xf numFmtId="0" fontId="4" fillId="27" borderId="59" xfId="0" applyFont="1" applyFill="1" applyBorder="1" applyAlignment="1">
      <alignment horizontal="center"/>
    </xf>
    <xf numFmtId="177" fontId="4" fillId="27" borderId="58" xfId="0" applyNumberFormat="1" applyFont="1" applyFill="1" applyBorder="1" applyAlignment="1">
      <alignment horizontal="center" vertical="center"/>
    </xf>
    <xf numFmtId="0" fontId="4" fillId="27" borderId="60" xfId="0" applyFont="1" applyFill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81" fillId="0" borderId="0" xfId="0" applyFont="1" applyAlignment="1">
      <alignment horizontal="center"/>
    </xf>
    <xf numFmtId="0" fontId="3" fillId="0" borderId="61" xfId="0" applyFont="1" applyFill="1" applyBorder="1" applyAlignment="1">
      <alignment horizontal="center" vertical="center" wrapText="1"/>
    </xf>
    <xf numFmtId="0" fontId="4" fillId="27" borderId="62" xfId="0" applyFont="1" applyFill="1" applyBorder="1" applyAlignment="1">
      <alignment horizontal="center"/>
    </xf>
    <xf numFmtId="0" fontId="4" fillId="27" borderId="6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27" borderId="64" xfId="0" applyFont="1" applyFill="1" applyBorder="1" applyAlignment="1">
      <alignment horizontal="center" vertical="center"/>
    </xf>
    <xf numFmtId="3" fontId="0" fillId="27" borderId="62" xfId="0" applyNumberFormat="1" applyFont="1" applyFill="1" applyBorder="1" applyAlignment="1">
      <alignment horizontal="center" vertical="center"/>
    </xf>
    <xf numFmtId="3" fontId="0" fillId="26" borderId="57" xfId="0" applyNumberFormat="1" applyFont="1" applyFill="1" applyBorder="1" applyAlignment="1">
      <alignment horizontal="center" vertical="center"/>
    </xf>
    <xf numFmtId="3" fontId="0" fillId="27" borderId="65" xfId="0" applyNumberFormat="1" applyFont="1" applyFill="1" applyBorder="1" applyAlignment="1">
      <alignment horizontal="center" vertical="center"/>
    </xf>
    <xf numFmtId="3" fontId="0" fillId="27" borderId="58" xfId="0" applyNumberFormat="1" applyFont="1" applyFill="1" applyBorder="1" applyAlignment="1">
      <alignment horizontal="center" vertical="center"/>
    </xf>
    <xf numFmtId="3" fontId="0" fillId="26" borderId="66" xfId="0" applyNumberFormat="1" applyFont="1" applyFill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0" fontId="3" fillId="27" borderId="68" xfId="0" applyFont="1" applyFill="1" applyBorder="1" applyAlignment="1">
      <alignment horizontal="center" vertical="center"/>
    </xf>
    <xf numFmtId="0" fontId="0" fillId="27" borderId="69" xfId="0" applyFont="1" applyFill="1" applyBorder="1" applyAlignment="1">
      <alignment horizontal="center" vertical="center"/>
    </xf>
    <xf numFmtId="3" fontId="0" fillId="26" borderId="70" xfId="0" applyNumberFormat="1" applyFont="1" applyFill="1" applyBorder="1" applyAlignment="1">
      <alignment horizontal="center" vertical="center"/>
    </xf>
    <xf numFmtId="0" fontId="85" fillId="0" borderId="32" xfId="0" applyFont="1" applyBorder="1" applyAlignment="1">
      <alignment horizontal="center"/>
    </xf>
    <xf numFmtId="0" fontId="85" fillId="0" borderId="30" xfId="0" applyFont="1" applyBorder="1" applyAlignment="1">
      <alignment horizontal="center"/>
    </xf>
    <xf numFmtId="0" fontId="85" fillId="0" borderId="0" xfId="0" applyFont="1" applyAlignment="1">
      <alignment horizontal="center" vertical="center" wrapText="1"/>
    </xf>
    <xf numFmtId="3" fontId="0" fillId="27" borderId="51" xfId="0" applyNumberFormat="1" applyFont="1" applyFill="1" applyBorder="1" applyAlignment="1">
      <alignment horizontal="center" vertical="center"/>
    </xf>
    <xf numFmtId="3" fontId="0" fillId="27" borderId="71" xfId="0" applyNumberFormat="1" applyFont="1" applyFill="1" applyBorder="1" applyAlignment="1">
      <alignment horizontal="center" vertical="center"/>
    </xf>
    <xf numFmtId="3" fontId="0" fillId="26" borderId="62" xfId="0" applyNumberFormat="1" applyFont="1" applyFill="1" applyBorder="1" applyAlignment="1">
      <alignment horizontal="center" vertical="center"/>
    </xf>
    <xf numFmtId="3" fontId="0" fillId="26" borderId="6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30" borderId="0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wrapText="1"/>
    </xf>
    <xf numFmtId="0" fontId="3" fillId="27" borderId="9" xfId="0" applyFont="1" applyFill="1" applyBorder="1" applyAlignment="1">
      <alignment horizontal="center"/>
    </xf>
    <xf numFmtId="49" fontId="3" fillId="27" borderId="2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3" fillId="0" borderId="39" xfId="0" applyFont="1" applyFill="1" applyBorder="1" applyAlignment="1">
      <alignment horizontal="center" vertical="center"/>
    </xf>
    <xf numFmtId="49" fontId="70" fillId="0" borderId="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wrapText="1"/>
    </xf>
    <xf numFmtId="49" fontId="3" fillId="27" borderId="9" xfId="0" applyNumberFormat="1" applyFont="1" applyFill="1" applyBorder="1" applyAlignment="1">
      <alignment horizontal="center" vertical="center"/>
    </xf>
    <xf numFmtId="0" fontId="4" fillId="0" borderId="72" xfId="0" applyFont="1" applyBorder="1" applyAlignment="1">
      <alignment/>
    </xf>
    <xf numFmtId="0" fontId="3" fillId="0" borderId="39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73" fillId="0" borderId="72" xfId="0" applyFont="1" applyBorder="1" applyAlignment="1">
      <alignment horizontal="center"/>
    </xf>
    <xf numFmtId="0" fontId="3" fillId="27" borderId="9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27" borderId="15" xfId="0" applyFont="1" applyFill="1" applyBorder="1" applyAlignment="1">
      <alignment horizontal="center" vertical="center" wrapText="1"/>
    </xf>
    <xf numFmtId="49" fontId="67" fillId="27" borderId="42" xfId="0" applyNumberFormat="1" applyFont="1" applyFill="1" applyBorder="1" applyAlignment="1">
      <alignment horizontal="center" vertical="center" wrapText="1"/>
    </xf>
    <xf numFmtId="0" fontId="80" fillId="27" borderId="9" xfId="0" applyNumberFormat="1" applyFont="1" applyFill="1" applyBorder="1" applyAlignment="1">
      <alignment horizontal="center" vertical="center" wrapText="1"/>
    </xf>
    <xf numFmtId="3" fontId="2" fillId="27" borderId="39" xfId="104" applyNumberFormat="1" applyFont="1" applyFill="1" applyBorder="1" applyAlignment="1">
      <alignment vertical="center" wrapText="1"/>
      <protection/>
    </xf>
    <xf numFmtId="3" fontId="2" fillId="27" borderId="9" xfId="104" applyNumberFormat="1" applyFont="1" applyFill="1" applyBorder="1" applyAlignment="1">
      <alignment vertical="center" wrapText="1"/>
      <protection/>
    </xf>
    <xf numFmtId="3" fontId="2" fillId="27" borderId="29" xfId="104" applyNumberFormat="1" applyFont="1" applyFill="1" applyBorder="1" applyAlignment="1">
      <alignment vertical="center" wrapText="1"/>
      <protection/>
    </xf>
    <xf numFmtId="0" fontId="2" fillId="27" borderId="39" xfId="104" applyFont="1" applyFill="1" applyBorder="1" applyAlignment="1">
      <alignment vertical="center" wrapText="1"/>
      <protection/>
    </xf>
    <xf numFmtId="0" fontId="2" fillId="27" borderId="9" xfId="104" applyFont="1" applyFill="1" applyBorder="1" applyAlignment="1">
      <alignment vertical="center" wrapText="1"/>
      <protection/>
    </xf>
    <xf numFmtId="0" fontId="2" fillId="27" borderId="29" xfId="104" applyFont="1" applyFill="1" applyBorder="1" applyAlignment="1">
      <alignment vertical="center" wrapText="1"/>
      <protection/>
    </xf>
    <xf numFmtId="3" fontId="79" fillId="27" borderId="35" xfId="0" applyNumberFormat="1" applyFont="1" applyFill="1" applyBorder="1" applyAlignment="1">
      <alignment horizontal="center" vertical="center" wrapText="1"/>
    </xf>
    <xf numFmtId="3" fontId="79" fillId="27" borderId="9" xfId="0" applyNumberFormat="1" applyFont="1" applyFill="1" applyBorder="1" applyAlignment="1">
      <alignment horizontal="center" vertical="center" wrapText="1"/>
    </xf>
    <xf numFmtId="3" fontId="79" fillId="27" borderId="15" xfId="0" applyNumberFormat="1" applyFont="1" applyFill="1" applyBorder="1" applyAlignment="1">
      <alignment horizontal="center" vertical="center" wrapText="1"/>
    </xf>
    <xf numFmtId="3" fontId="79" fillId="27" borderId="27" xfId="0" applyNumberFormat="1" applyFont="1" applyFill="1" applyBorder="1" applyAlignment="1">
      <alignment horizontal="center" vertical="center" wrapText="1"/>
    </xf>
    <xf numFmtId="49" fontId="67" fillId="27" borderId="39" xfId="0" applyNumberFormat="1" applyFont="1" applyFill="1" applyBorder="1" applyAlignment="1">
      <alignment horizontal="center" vertical="center" wrapText="1"/>
    </xf>
    <xf numFmtId="0" fontId="85" fillId="0" borderId="73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177" fontId="4" fillId="27" borderId="21" xfId="0" applyNumberFormat="1" applyFont="1" applyFill="1" applyBorder="1" applyAlignment="1">
      <alignment horizontal="center"/>
    </xf>
    <xf numFmtId="0" fontId="0" fillId="27" borderId="38" xfId="104" applyFont="1" applyFill="1" applyBorder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3" fillId="27" borderId="74" xfId="0" applyFont="1" applyFill="1" applyBorder="1" applyAlignment="1">
      <alignment horizontal="left" vertical="center"/>
    </xf>
    <xf numFmtId="0" fontId="3" fillId="27" borderId="25" xfId="0" applyFont="1" applyFill="1" applyBorder="1" applyAlignment="1">
      <alignment horizontal="left" vertical="center"/>
    </xf>
    <xf numFmtId="0" fontId="3" fillId="27" borderId="43" xfId="0" applyFont="1" applyFill="1" applyBorder="1" applyAlignment="1">
      <alignment horizontal="center"/>
    </xf>
    <xf numFmtId="0" fontId="3" fillId="27" borderId="75" xfId="0" applyFont="1" applyFill="1" applyBorder="1" applyAlignment="1">
      <alignment horizontal="center"/>
    </xf>
    <xf numFmtId="0" fontId="3" fillId="27" borderId="15" xfId="0" applyFont="1" applyFill="1" applyBorder="1" applyAlignment="1">
      <alignment horizontal="left" vertical="center"/>
    </xf>
    <xf numFmtId="0" fontId="3" fillId="27" borderId="76" xfId="0" applyFont="1" applyFill="1" applyBorder="1" applyAlignment="1">
      <alignment horizontal="left" vertical="center"/>
    </xf>
    <xf numFmtId="0" fontId="3" fillId="27" borderId="46" xfId="0" applyFont="1" applyFill="1" applyBorder="1" applyAlignment="1">
      <alignment horizontal="left" vertical="center"/>
    </xf>
    <xf numFmtId="0" fontId="3" fillId="0" borderId="77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/>
    </xf>
    <xf numFmtId="0" fontId="3" fillId="27" borderId="51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/>
    </xf>
    <xf numFmtId="0" fontId="73" fillId="0" borderId="76" xfId="0" applyFont="1" applyFill="1" applyBorder="1" applyAlignment="1">
      <alignment horizontal="center"/>
    </xf>
    <xf numFmtId="0" fontId="73" fillId="0" borderId="51" xfId="0" applyFont="1" applyFill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horizontal="center"/>
    </xf>
    <xf numFmtId="0" fontId="4" fillId="27" borderId="46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70" fillId="0" borderId="77" xfId="0" applyFont="1" applyFill="1" applyBorder="1" applyAlignment="1">
      <alignment horizontal="center"/>
    </xf>
    <xf numFmtId="0" fontId="70" fillId="0" borderId="84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70" fillId="29" borderId="85" xfId="0" applyFont="1" applyFill="1" applyBorder="1" applyAlignment="1">
      <alignment horizontal="center" vertical="center"/>
    </xf>
    <xf numFmtId="0" fontId="70" fillId="29" borderId="4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85" fillId="26" borderId="88" xfId="0" applyFont="1" applyFill="1" applyBorder="1" applyAlignment="1">
      <alignment horizontal="center" vertical="center" wrapText="1"/>
    </xf>
    <xf numFmtId="0" fontId="85" fillId="26" borderId="46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87" fillId="0" borderId="72" xfId="0" applyFont="1" applyBorder="1" applyAlignment="1">
      <alignment horizontal="center"/>
    </xf>
    <xf numFmtId="0" fontId="51" fillId="0" borderId="72" xfId="0" applyFont="1" applyBorder="1" applyAlignment="1">
      <alignment horizontal="center"/>
    </xf>
    <xf numFmtId="0" fontId="85" fillId="26" borderId="90" xfId="0" applyFont="1" applyFill="1" applyBorder="1" applyAlignment="1">
      <alignment horizontal="center" vertical="center" wrapText="1"/>
    </xf>
    <xf numFmtId="0" fontId="85" fillId="26" borderId="91" xfId="0" applyFont="1" applyFill="1" applyBorder="1" applyAlignment="1">
      <alignment horizontal="center" vertical="center" wrapText="1"/>
    </xf>
    <xf numFmtId="0" fontId="85" fillId="0" borderId="92" xfId="0" applyFont="1" applyBorder="1" applyAlignment="1">
      <alignment horizontal="center"/>
    </xf>
    <xf numFmtId="0" fontId="85" fillId="0" borderId="78" xfId="0" applyFont="1" applyBorder="1" applyAlignment="1">
      <alignment horizontal="center"/>
    </xf>
    <xf numFmtId="0" fontId="85" fillId="0" borderId="84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/>
    </xf>
    <xf numFmtId="0" fontId="1" fillId="27" borderId="46" xfId="0" applyFont="1" applyFill="1" applyBorder="1" applyAlignment="1">
      <alignment horizontal="center"/>
    </xf>
    <xf numFmtId="0" fontId="9" fillId="27" borderId="15" xfId="0" applyFont="1" applyFill="1" applyBorder="1" applyAlignment="1">
      <alignment horizontal="center"/>
    </xf>
    <xf numFmtId="0" fontId="9" fillId="27" borderId="46" xfId="0" applyFont="1" applyFill="1" applyBorder="1" applyAlignment="1">
      <alignment horizontal="center"/>
    </xf>
    <xf numFmtId="0" fontId="73" fillId="0" borderId="17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85" fillId="26" borderId="86" xfId="0" applyFont="1" applyFill="1" applyBorder="1" applyAlignment="1">
      <alignment horizontal="center" vertical="center" wrapText="1"/>
    </xf>
    <xf numFmtId="0" fontId="85" fillId="26" borderId="62" xfId="0" applyFont="1" applyFill="1" applyBorder="1" applyAlignment="1">
      <alignment horizontal="center" vertical="center" wrapText="1"/>
    </xf>
    <xf numFmtId="0" fontId="84" fillId="0" borderId="9" xfId="0" applyFont="1" applyBorder="1" applyAlignment="1">
      <alignment horizontal="center" vertical="center" wrapText="1"/>
    </xf>
    <xf numFmtId="0" fontId="79" fillId="27" borderId="74" xfId="0" applyFont="1" applyFill="1" applyBorder="1" applyAlignment="1">
      <alignment horizontal="center" vertical="center" wrapText="1"/>
    </xf>
    <xf numFmtId="0" fontId="79" fillId="27" borderId="25" xfId="0" applyFont="1" applyFill="1" applyBorder="1" applyAlignment="1">
      <alignment horizontal="center" vertical="center" wrapText="1"/>
    </xf>
    <xf numFmtId="0" fontId="79" fillId="27" borderId="8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79" fillId="27" borderId="15" xfId="0" applyFont="1" applyFill="1" applyBorder="1" applyAlignment="1">
      <alignment horizontal="center" vertical="center" wrapText="1"/>
    </xf>
    <xf numFmtId="0" fontId="79" fillId="27" borderId="76" xfId="0" applyFont="1" applyFill="1" applyBorder="1" applyAlignment="1">
      <alignment horizontal="center" vertical="center" wrapText="1"/>
    </xf>
    <xf numFmtId="0" fontId="79" fillId="27" borderId="4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0" fillId="0" borderId="64" xfId="0" applyFont="1" applyBorder="1" applyAlignment="1">
      <alignment horizontal="center" vertical="center" wrapText="1"/>
    </xf>
    <xf numFmtId="0" fontId="84" fillId="0" borderId="46" xfId="0" applyFont="1" applyBorder="1" applyAlignment="1">
      <alignment horizontal="center" vertical="center" wrapText="1"/>
    </xf>
    <xf numFmtId="0" fontId="3" fillId="0" borderId="93" xfId="104" applyFont="1" applyFill="1" applyBorder="1" applyAlignment="1">
      <alignment horizontal="center" vertical="center" wrapText="1"/>
      <protection/>
    </xf>
    <xf numFmtId="0" fontId="3" fillId="0" borderId="79" xfId="104" applyFont="1" applyFill="1" applyBorder="1" applyAlignment="1">
      <alignment horizontal="center" vertical="center" wrapText="1"/>
      <protection/>
    </xf>
    <xf numFmtId="0" fontId="3" fillId="0" borderId="94" xfId="104" applyFont="1" applyFill="1" applyBorder="1" applyAlignment="1">
      <alignment horizontal="center" vertical="center" wrapText="1"/>
      <protection/>
    </xf>
    <xf numFmtId="0" fontId="3" fillId="0" borderId="95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3" fillId="0" borderId="96" xfId="104" applyFont="1" applyFill="1" applyBorder="1" applyAlignment="1">
      <alignment horizontal="center" vertical="center" wrapText="1"/>
      <protection/>
    </xf>
    <xf numFmtId="0" fontId="3" fillId="0" borderId="41" xfId="104" applyFont="1" applyFill="1" applyBorder="1" applyAlignment="1">
      <alignment horizontal="center" vertical="center" wrapText="1"/>
      <protection/>
    </xf>
    <xf numFmtId="0" fontId="3" fillId="0" borderId="18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5.00390625" style="0" customWidth="1"/>
    <col min="2" max="2" width="22.421875" style="0" customWidth="1"/>
    <col min="3" max="3" width="14.00390625" style="0" customWidth="1"/>
    <col min="4" max="4" width="10.28125" style="23" customWidth="1"/>
    <col min="5" max="6" width="12.28125" style="23" customWidth="1"/>
    <col min="7" max="7" width="19.7109375" style="23" customWidth="1"/>
    <col min="8" max="8" width="20.28125" style="23" customWidth="1"/>
    <col min="9" max="9" width="15.00390625" style="23" customWidth="1"/>
  </cols>
  <sheetData>
    <row r="2" spans="1:9" s="22" customFormat="1" ht="15.75">
      <c r="A2" s="21" t="s">
        <v>85</v>
      </c>
      <c r="D2" s="27"/>
      <c r="E2" s="27"/>
      <c r="F2" s="27"/>
      <c r="G2" s="27"/>
      <c r="H2" s="27"/>
      <c r="I2" s="27"/>
    </row>
    <row r="3" spans="1:10" ht="15.75">
      <c r="A3" s="1"/>
      <c r="B3" s="3"/>
      <c r="C3" s="3"/>
      <c r="D3" s="42"/>
      <c r="E3" s="42"/>
      <c r="F3" s="42"/>
      <c r="G3" s="42"/>
      <c r="H3" s="42"/>
      <c r="I3" s="42"/>
      <c r="J3" s="3"/>
    </row>
    <row r="4" spans="1:10" ht="13.5" thickBot="1">
      <c r="A4" s="234"/>
      <c r="B4" s="3"/>
      <c r="C4" s="3"/>
      <c r="D4" s="42"/>
      <c r="E4" s="42"/>
      <c r="F4" s="42"/>
      <c r="G4" s="236"/>
      <c r="H4" s="237"/>
      <c r="I4" s="238" t="s">
        <v>56</v>
      </c>
      <c r="J4" s="3"/>
    </row>
    <row r="5" spans="1:10" ht="14.25" customHeight="1">
      <c r="A5" s="241" t="s">
        <v>26</v>
      </c>
      <c r="B5" s="262" t="s">
        <v>117</v>
      </c>
      <c r="C5" s="263"/>
      <c r="D5" s="263"/>
      <c r="E5" s="263"/>
      <c r="F5" s="263"/>
      <c r="G5" s="235" t="s">
        <v>27</v>
      </c>
      <c r="H5" s="264">
        <v>87</v>
      </c>
      <c r="I5" s="265"/>
      <c r="J5" s="3"/>
    </row>
    <row r="6" spans="1:10" ht="17.25" customHeight="1">
      <c r="A6" s="242" t="s">
        <v>114</v>
      </c>
      <c r="B6" s="266" t="s">
        <v>118</v>
      </c>
      <c r="C6" s="267"/>
      <c r="D6" s="267"/>
      <c r="E6" s="267"/>
      <c r="F6" s="268"/>
      <c r="G6" s="9" t="s">
        <v>115</v>
      </c>
      <c r="H6" s="273">
        <v>1087004</v>
      </c>
      <c r="I6" s="274"/>
      <c r="J6" s="3"/>
    </row>
    <row r="7" spans="1:10" ht="12.75">
      <c r="A7" s="11"/>
      <c r="B7" s="12"/>
      <c r="C7" s="12"/>
      <c r="D7" s="15"/>
      <c r="E7" s="15"/>
      <c r="F7" s="15"/>
      <c r="G7" s="15"/>
      <c r="H7" s="16"/>
      <c r="I7" s="41"/>
      <c r="J7" s="3"/>
    </row>
    <row r="8" spans="1:10" ht="12.75">
      <c r="A8" s="275" t="s">
        <v>28</v>
      </c>
      <c r="B8" s="276"/>
      <c r="C8" s="281" t="s">
        <v>42</v>
      </c>
      <c r="D8" s="282"/>
      <c r="E8" s="282"/>
      <c r="F8" s="282"/>
      <c r="G8" s="282"/>
      <c r="H8" s="282"/>
      <c r="I8" s="283"/>
      <c r="J8" s="3"/>
    </row>
    <row r="9" spans="1:10" ht="12.75">
      <c r="A9" s="277"/>
      <c r="B9" s="278"/>
      <c r="C9" s="19" t="s">
        <v>3</v>
      </c>
      <c r="D9" s="19" t="s">
        <v>4</v>
      </c>
      <c r="E9" s="19" t="s">
        <v>5</v>
      </c>
      <c r="F9" s="19" t="s">
        <v>6</v>
      </c>
      <c r="G9" s="231" t="s">
        <v>39</v>
      </c>
      <c r="H9" s="231" t="s">
        <v>79</v>
      </c>
      <c r="I9" s="20" t="s">
        <v>80</v>
      </c>
      <c r="J9" s="3"/>
    </row>
    <row r="10" spans="1:10" ht="18.75" customHeight="1">
      <c r="A10" s="279"/>
      <c r="B10" s="280"/>
      <c r="C10" s="230" t="s">
        <v>7</v>
      </c>
      <c r="D10" s="230" t="s">
        <v>29</v>
      </c>
      <c r="E10" s="230" t="s">
        <v>55</v>
      </c>
      <c r="F10" s="230" t="s">
        <v>55</v>
      </c>
      <c r="G10" s="286" t="s">
        <v>111</v>
      </c>
      <c r="H10" s="287"/>
      <c r="I10" s="271" t="s">
        <v>8</v>
      </c>
      <c r="J10" s="3"/>
    </row>
    <row r="11" spans="1:10" ht="42.75" customHeight="1">
      <c r="A11" s="17" t="s">
        <v>2</v>
      </c>
      <c r="B11" s="18" t="s">
        <v>57</v>
      </c>
      <c r="C11" s="14" t="s">
        <v>140</v>
      </c>
      <c r="D11" s="14" t="s">
        <v>141</v>
      </c>
      <c r="E11" s="14" t="s">
        <v>142</v>
      </c>
      <c r="F11" s="14" t="s">
        <v>143</v>
      </c>
      <c r="G11" s="14" t="s">
        <v>148</v>
      </c>
      <c r="H11" s="232" t="s">
        <v>149</v>
      </c>
      <c r="I11" s="272"/>
      <c r="J11" s="3"/>
    </row>
    <row r="12" spans="1:10" ht="12.75">
      <c r="A12" s="73" t="s">
        <v>108</v>
      </c>
      <c r="B12" s="74" t="s">
        <v>107</v>
      </c>
      <c r="C12" s="75">
        <v>50517</v>
      </c>
      <c r="D12" s="259">
        <v>70081</v>
      </c>
      <c r="E12" s="75">
        <v>70081</v>
      </c>
      <c r="F12" s="75">
        <v>64782</v>
      </c>
      <c r="G12" s="75">
        <v>64782</v>
      </c>
      <c r="H12" s="75">
        <v>53734</v>
      </c>
      <c r="I12" s="76">
        <f>H12-G12</f>
        <v>-11048</v>
      </c>
      <c r="J12" s="3"/>
    </row>
    <row r="13" spans="1:10" ht="12.75">
      <c r="A13" s="73"/>
      <c r="B13" s="74"/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6">
        <f>H13-G13</f>
        <v>0</v>
      </c>
      <c r="J13" s="3"/>
    </row>
    <row r="14" spans="1:10" ht="12.75">
      <c r="A14" s="73"/>
      <c r="B14" s="74"/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6">
        <f>H14-G14</f>
        <v>0</v>
      </c>
      <c r="J14" s="3"/>
    </row>
    <row r="15" spans="1:10" ht="12.75">
      <c r="A15" s="73"/>
      <c r="B15" s="74"/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6">
        <f>H15-G15</f>
        <v>0</v>
      </c>
      <c r="J15" s="3"/>
    </row>
    <row r="16" spans="1:10" ht="12.75">
      <c r="A16" s="73"/>
      <c r="B16" s="74"/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6">
        <f>H16-G16</f>
        <v>0</v>
      </c>
      <c r="J16" s="3"/>
    </row>
    <row r="17" spans="1:10" ht="13.5" thickBot="1">
      <c r="A17" s="73"/>
      <c r="B17" s="74"/>
      <c r="C17" s="75"/>
      <c r="D17" s="75"/>
      <c r="E17" s="75"/>
      <c r="F17" s="75"/>
      <c r="G17" s="75"/>
      <c r="H17" s="75"/>
      <c r="I17" s="76"/>
      <c r="J17" s="3"/>
    </row>
    <row r="18" spans="1:10" ht="14.25" customHeight="1" thickBot="1">
      <c r="A18" s="269" t="s">
        <v>30</v>
      </c>
      <c r="B18" s="270"/>
      <c r="C18" s="77">
        <f aca="true" t="shared" si="0" ref="C18:I18">SUM(C12:C17)</f>
        <v>50517</v>
      </c>
      <c r="D18" s="77">
        <f t="shared" si="0"/>
        <v>70081</v>
      </c>
      <c r="E18" s="77">
        <f t="shared" si="0"/>
        <v>70081</v>
      </c>
      <c r="F18" s="77">
        <f t="shared" si="0"/>
        <v>64782</v>
      </c>
      <c r="G18" s="77">
        <f t="shared" si="0"/>
        <v>64782</v>
      </c>
      <c r="H18" s="77">
        <f t="shared" si="0"/>
        <v>53734</v>
      </c>
      <c r="I18" s="78">
        <f t="shared" si="0"/>
        <v>-11048</v>
      </c>
      <c r="J18" s="3"/>
    </row>
    <row r="19" spans="1:10" ht="15" customHeight="1" thickBot="1">
      <c r="A19" s="284" t="s">
        <v>43</v>
      </c>
      <c r="B19" s="285"/>
      <c r="C19" s="83"/>
      <c r="D19" s="83"/>
      <c r="E19" s="83"/>
      <c r="F19" s="83"/>
      <c r="G19" s="83"/>
      <c r="H19" s="79"/>
      <c r="I19" s="80"/>
      <c r="J19" s="3"/>
    </row>
    <row r="20" spans="1:10" s="68" customFormat="1" ht="13.5" thickBot="1">
      <c r="A20" s="296" t="s">
        <v>60</v>
      </c>
      <c r="B20" s="297"/>
      <c r="C20" s="81">
        <f aca="true" t="shared" si="1" ref="C20:H20">C18+C19</f>
        <v>50517</v>
      </c>
      <c r="D20" s="81">
        <f t="shared" si="1"/>
        <v>70081</v>
      </c>
      <c r="E20" s="81">
        <f t="shared" si="1"/>
        <v>70081</v>
      </c>
      <c r="F20" s="81">
        <f t="shared" si="1"/>
        <v>64782</v>
      </c>
      <c r="G20" s="81">
        <f t="shared" si="1"/>
        <v>64782</v>
      </c>
      <c r="H20" s="81">
        <f t="shared" si="1"/>
        <v>53734</v>
      </c>
      <c r="I20" s="82"/>
      <c r="J20" s="67"/>
    </row>
    <row r="21" spans="1:10" ht="12.75">
      <c r="A21" s="3"/>
      <c r="B21" s="3"/>
      <c r="C21" s="3"/>
      <c r="D21" s="42"/>
      <c r="E21" s="42"/>
      <c r="F21" s="42"/>
      <c r="G21" s="42"/>
      <c r="H21" s="42"/>
      <c r="I21" s="42"/>
      <c r="J21" s="3"/>
    </row>
    <row r="22" spans="1:10" ht="12.75">
      <c r="A22" s="3"/>
      <c r="B22" s="3"/>
      <c r="C22" s="3"/>
      <c r="D22" s="42"/>
      <c r="E22" s="42"/>
      <c r="F22" s="42"/>
      <c r="G22" s="42"/>
      <c r="H22" s="42"/>
      <c r="I22" s="42"/>
      <c r="J22" s="3"/>
    </row>
    <row r="23" spans="1:10" ht="12.75">
      <c r="A23" s="3"/>
      <c r="B23" s="3"/>
      <c r="C23" s="3"/>
      <c r="D23" s="42"/>
      <c r="E23" s="42"/>
      <c r="F23" s="42"/>
      <c r="G23" s="42"/>
      <c r="H23" s="42"/>
      <c r="I23" s="42"/>
      <c r="J23" s="3"/>
    </row>
    <row r="24" spans="1:10" ht="12.75" customHeight="1">
      <c r="A24" s="182"/>
      <c r="B24" s="290" t="s">
        <v>110</v>
      </c>
      <c r="C24" s="291"/>
      <c r="D24" s="34" t="s">
        <v>9</v>
      </c>
      <c r="E24" s="288" t="s">
        <v>106</v>
      </c>
      <c r="F24" s="289"/>
      <c r="G24" s="42"/>
      <c r="H24" s="42"/>
      <c r="I24" s="42"/>
      <c r="J24" s="3"/>
    </row>
    <row r="25" spans="1:10" ht="12.75">
      <c r="A25" s="182"/>
      <c r="B25" s="292"/>
      <c r="C25" s="293"/>
      <c r="D25" s="34" t="s">
        <v>24</v>
      </c>
      <c r="E25" s="288"/>
      <c r="F25" s="289"/>
      <c r="G25" s="42"/>
      <c r="H25" s="42"/>
      <c r="I25" s="42"/>
      <c r="J25" s="3"/>
    </row>
    <row r="26" spans="1:10" ht="17.25" customHeight="1">
      <c r="A26" s="182"/>
      <c r="B26" s="294"/>
      <c r="C26" s="295"/>
      <c r="D26" s="34" t="s">
        <v>25</v>
      </c>
      <c r="E26" s="288"/>
      <c r="F26" s="289"/>
      <c r="G26" s="42"/>
      <c r="H26" s="42"/>
      <c r="I26" s="42"/>
      <c r="J26" s="3"/>
    </row>
    <row r="27" spans="1:10" ht="12.75">
      <c r="A27" s="3"/>
      <c r="B27" s="3"/>
      <c r="C27" s="3"/>
      <c r="D27" s="42"/>
      <c r="E27" s="42"/>
      <c r="F27" s="42"/>
      <c r="G27" s="42"/>
      <c r="H27" s="42"/>
      <c r="I27" s="42"/>
      <c r="J27" s="3"/>
    </row>
  </sheetData>
  <sheetProtection/>
  <mergeCells count="15">
    <mergeCell ref="A19:B19"/>
    <mergeCell ref="G10:H10"/>
    <mergeCell ref="E24:F24"/>
    <mergeCell ref="E25:F25"/>
    <mergeCell ref="E26:F26"/>
    <mergeCell ref="B24:C26"/>
    <mergeCell ref="A20:B20"/>
    <mergeCell ref="B5:F5"/>
    <mergeCell ref="H5:I5"/>
    <mergeCell ref="B6:F6"/>
    <mergeCell ref="A18:B18"/>
    <mergeCell ref="I10:I11"/>
    <mergeCell ref="H6:I6"/>
    <mergeCell ref="A8:B10"/>
    <mergeCell ref="C8:I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11.7109375" style="23" customWidth="1"/>
    <col min="2" max="2" width="39.57421875" style="0" customWidth="1"/>
    <col min="3" max="3" width="12.140625" style="0" customWidth="1"/>
    <col min="4" max="4" width="13.57421875" style="23" customWidth="1"/>
    <col min="5" max="5" width="13.28125" style="23" customWidth="1"/>
    <col min="6" max="6" width="15.00390625" style="23" customWidth="1"/>
    <col min="7" max="7" width="19.421875" style="23" customWidth="1"/>
    <col min="8" max="8" width="19.57421875" style="23" customWidth="1"/>
    <col min="9" max="9" width="13.140625" style="54" customWidth="1"/>
  </cols>
  <sheetData>
    <row r="2" spans="1:9" s="22" customFormat="1" ht="15.75">
      <c r="A2" s="84" t="s">
        <v>86</v>
      </c>
      <c r="D2" s="27"/>
      <c r="E2" s="27"/>
      <c r="F2" s="27"/>
      <c r="G2" s="27"/>
      <c r="H2" s="27"/>
      <c r="I2" s="46"/>
    </row>
    <row r="3" spans="1:10" ht="13.5" thickBot="1">
      <c r="A3" s="24"/>
      <c r="B3" s="2"/>
      <c r="C3" s="2"/>
      <c r="D3" s="24"/>
      <c r="E3" s="24"/>
      <c r="F3" s="32"/>
      <c r="G3" s="33"/>
      <c r="H3" s="28"/>
      <c r="I3" s="47" t="s">
        <v>56</v>
      </c>
      <c r="J3" s="3"/>
    </row>
    <row r="4" spans="1:10" s="40" customFormat="1" ht="12.75">
      <c r="A4" s="35"/>
      <c r="B4" s="10"/>
      <c r="C4" s="10"/>
      <c r="D4" s="36"/>
      <c r="E4" s="36"/>
      <c r="F4" s="37"/>
      <c r="G4" s="37"/>
      <c r="H4" s="38"/>
      <c r="I4" s="48"/>
      <c r="J4" s="39"/>
    </row>
    <row r="5" spans="1:10" ht="23.25" customHeight="1">
      <c r="A5" s="25" t="s">
        <v>26</v>
      </c>
      <c r="B5" s="225" t="s">
        <v>119</v>
      </c>
      <c r="C5" s="201"/>
      <c r="D5" s="201"/>
      <c r="E5" s="201"/>
      <c r="F5" s="201"/>
      <c r="G5" s="202"/>
      <c r="H5" s="9" t="s">
        <v>27</v>
      </c>
      <c r="I5" s="227" t="s">
        <v>109</v>
      </c>
      <c r="J5" s="3"/>
    </row>
    <row r="6" spans="1:10" ht="20.25" customHeight="1">
      <c r="A6" s="25" t="s">
        <v>1</v>
      </c>
      <c r="B6" s="226" t="s">
        <v>120</v>
      </c>
      <c r="C6" s="203"/>
      <c r="D6" s="203"/>
      <c r="E6" s="203"/>
      <c r="F6" s="203"/>
      <c r="G6" s="204"/>
      <c r="H6" s="9" t="s">
        <v>58</v>
      </c>
      <c r="I6" s="227" t="s">
        <v>108</v>
      </c>
      <c r="J6" s="3"/>
    </row>
    <row r="7" spans="1:10" s="57" customFormat="1" ht="12.75">
      <c r="A7" s="276" t="s">
        <v>87</v>
      </c>
      <c r="B7" s="304" t="s">
        <v>57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39</v>
      </c>
      <c r="H7" s="19" t="s">
        <v>79</v>
      </c>
      <c r="I7" s="49" t="s">
        <v>80</v>
      </c>
      <c r="J7" s="56"/>
    </row>
    <row r="8" spans="1:10" s="59" customFormat="1" ht="12.75">
      <c r="A8" s="278"/>
      <c r="B8" s="305"/>
      <c r="C8" s="13" t="s">
        <v>7</v>
      </c>
      <c r="D8" s="13" t="s">
        <v>29</v>
      </c>
      <c r="E8" s="13" t="s">
        <v>55</v>
      </c>
      <c r="F8" s="13" t="s">
        <v>55</v>
      </c>
      <c r="G8" s="13" t="s">
        <v>112</v>
      </c>
      <c r="H8" s="13" t="s">
        <v>113</v>
      </c>
      <c r="I8" s="298" t="s">
        <v>8</v>
      </c>
      <c r="J8" s="58"/>
    </row>
    <row r="9" spans="1:10" s="59" customFormat="1" ht="33.75">
      <c r="A9" s="280"/>
      <c r="B9" s="306"/>
      <c r="C9" s="14" t="s">
        <v>145</v>
      </c>
      <c r="D9" s="14" t="s">
        <v>144</v>
      </c>
      <c r="E9" s="14" t="s">
        <v>146</v>
      </c>
      <c r="F9" s="14" t="s">
        <v>143</v>
      </c>
      <c r="G9" s="230" t="s">
        <v>150</v>
      </c>
      <c r="H9" s="230" t="s">
        <v>150</v>
      </c>
      <c r="I9" s="299"/>
      <c r="J9" s="58"/>
    </row>
    <row r="10" spans="1:10" ht="12.75">
      <c r="A10" s="26">
        <v>600</v>
      </c>
      <c r="B10" s="5" t="s">
        <v>10</v>
      </c>
      <c r="C10" s="60">
        <v>31448</v>
      </c>
      <c r="D10" s="60">
        <v>35460</v>
      </c>
      <c r="E10" s="60">
        <v>35460</v>
      </c>
      <c r="F10" s="60">
        <v>36582</v>
      </c>
      <c r="G10" s="60">
        <v>36582</v>
      </c>
      <c r="H10" s="60">
        <v>31069</v>
      </c>
      <c r="I10" s="45">
        <f>H10-G10</f>
        <v>-5513</v>
      </c>
      <c r="J10" s="3"/>
    </row>
    <row r="11" spans="1:10" ht="12.75">
      <c r="A11" s="26">
        <v>601</v>
      </c>
      <c r="B11" s="5" t="s">
        <v>11</v>
      </c>
      <c r="C11" s="60">
        <v>5201</v>
      </c>
      <c r="D11" s="60">
        <v>6000</v>
      </c>
      <c r="E11" s="60">
        <v>6000</v>
      </c>
      <c r="F11" s="60">
        <v>5878</v>
      </c>
      <c r="G11" s="60">
        <v>5878</v>
      </c>
      <c r="H11" s="60">
        <v>5146</v>
      </c>
      <c r="I11" s="45">
        <f aca="true" t="shared" si="0" ref="I11:I16">H11-G11</f>
        <v>-732</v>
      </c>
      <c r="J11" s="3"/>
    </row>
    <row r="12" spans="1:10" ht="12.75">
      <c r="A12" s="26">
        <v>602</v>
      </c>
      <c r="B12" s="5" t="s">
        <v>12</v>
      </c>
      <c r="C12" s="60">
        <v>10408</v>
      </c>
      <c r="D12" s="60">
        <v>23521</v>
      </c>
      <c r="E12" s="60">
        <v>23521</v>
      </c>
      <c r="F12" s="60">
        <v>20532</v>
      </c>
      <c r="G12" s="60">
        <v>20532</v>
      </c>
      <c r="H12" s="60">
        <v>16048</v>
      </c>
      <c r="I12" s="45">
        <f t="shared" si="0"/>
        <v>-4484</v>
      </c>
      <c r="J12" s="3"/>
    </row>
    <row r="13" spans="1:10" ht="12.75">
      <c r="A13" s="26">
        <v>603</v>
      </c>
      <c r="B13" s="5" t="s">
        <v>13</v>
      </c>
      <c r="C13" s="60"/>
      <c r="D13" s="60"/>
      <c r="E13" s="60"/>
      <c r="F13" s="60"/>
      <c r="G13" s="60"/>
      <c r="H13" s="60"/>
      <c r="I13" s="45">
        <f t="shared" si="0"/>
        <v>0</v>
      </c>
      <c r="J13" s="3"/>
    </row>
    <row r="14" spans="1:10" ht="12.75">
      <c r="A14" s="26">
        <v>604</v>
      </c>
      <c r="B14" s="5" t="s">
        <v>14</v>
      </c>
      <c r="C14" s="60"/>
      <c r="D14" s="60"/>
      <c r="E14" s="60"/>
      <c r="F14" s="60"/>
      <c r="G14" s="60"/>
      <c r="H14" s="60"/>
      <c r="I14" s="45">
        <f t="shared" si="0"/>
        <v>0</v>
      </c>
      <c r="J14" s="3"/>
    </row>
    <row r="15" spans="1:10" ht="12.75">
      <c r="A15" s="26">
        <v>605</v>
      </c>
      <c r="B15" s="5" t="s">
        <v>15</v>
      </c>
      <c r="C15" s="60"/>
      <c r="D15" s="60"/>
      <c r="E15" s="60"/>
      <c r="F15" s="60"/>
      <c r="G15" s="60"/>
      <c r="H15" s="60"/>
      <c r="I15" s="45">
        <f t="shared" si="0"/>
        <v>0</v>
      </c>
      <c r="J15" s="3"/>
    </row>
    <row r="16" spans="1:10" ht="12.75">
      <c r="A16" s="26">
        <v>606</v>
      </c>
      <c r="B16" s="5" t="s">
        <v>16</v>
      </c>
      <c r="C16" s="60">
        <v>30</v>
      </c>
      <c r="D16" s="60">
        <v>100</v>
      </c>
      <c r="E16" s="60">
        <v>100</v>
      </c>
      <c r="F16" s="60">
        <v>590</v>
      </c>
      <c r="G16" s="60">
        <v>590</v>
      </c>
      <c r="H16" s="60">
        <v>531</v>
      </c>
      <c r="I16" s="45">
        <f t="shared" si="0"/>
        <v>-59</v>
      </c>
      <c r="J16" s="3"/>
    </row>
    <row r="17" spans="1:10" s="68" customFormat="1" ht="12.75">
      <c r="A17" s="63" t="s">
        <v>17</v>
      </c>
      <c r="B17" s="70" t="s">
        <v>18</v>
      </c>
      <c r="C17" s="71">
        <f>SUM(C10:C16)</f>
        <v>47087</v>
      </c>
      <c r="D17" s="71">
        <f aca="true" t="shared" si="1" ref="D17:I17">SUM(D10:D16)</f>
        <v>65081</v>
      </c>
      <c r="E17" s="71">
        <f t="shared" si="1"/>
        <v>65081</v>
      </c>
      <c r="F17" s="71">
        <f t="shared" si="1"/>
        <v>63582</v>
      </c>
      <c r="G17" s="71">
        <f t="shared" si="1"/>
        <v>63582</v>
      </c>
      <c r="H17" s="71">
        <f>SUM(H10:H16)</f>
        <v>52794</v>
      </c>
      <c r="I17" s="72">
        <f t="shared" si="1"/>
        <v>-10788</v>
      </c>
      <c r="J17" s="67"/>
    </row>
    <row r="18" spans="1:10" ht="12.75">
      <c r="A18" s="26">
        <v>230</v>
      </c>
      <c r="B18" s="5" t="s">
        <v>19</v>
      </c>
      <c r="C18" s="60"/>
      <c r="D18" s="60"/>
      <c r="E18" s="60"/>
      <c r="F18" s="60"/>
      <c r="G18" s="60"/>
      <c r="H18" s="60"/>
      <c r="I18" s="45">
        <f>H18-G18</f>
        <v>0</v>
      </c>
      <c r="J18" s="3"/>
    </row>
    <row r="19" spans="1:10" ht="12.75">
      <c r="A19" s="26">
        <v>231</v>
      </c>
      <c r="B19" s="5" t="s">
        <v>20</v>
      </c>
      <c r="C19" s="60">
        <v>3430</v>
      </c>
      <c r="D19" s="60">
        <v>5000</v>
      </c>
      <c r="E19" s="60">
        <v>5000</v>
      </c>
      <c r="F19" s="60">
        <v>1200</v>
      </c>
      <c r="G19" s="60">
        <v>1200</v>
      </c>
      <c r="H19" s="60">
        <v>940</v>
      </c>
      <c r="I19" s="45">
        <f>H19-G19</f>
        <v>-260</v>
      </c>
      <c r="J19" s="3"/>
    </row>
    <row r="20" spans="1:10" ht="12.75">
      <c r="A20" s="26">
        <v>232</v>
      </c>
      <c r="B20" s="5" t="s">
        <v>21</v>
      </c>
      <c r="C20" s="60"/>
      <c r="D20" s="60"/>
      <c r="E20" s="60"/>
      <c r="F20" s="60"/>
      <c r="G20" s="60"/>
      <c r="H20" s="60"/>
      <c r="I20" s="45">
        <f>H20-G20</f>
        <v>0</v>
      </c>
      <c r="J20" s="3"/>
    </row>
    <row r="21" spans="1:10" ht="12.75">
      <c r="A21" s="43" t="s">
        <v>22</v>
      </c>
      <c r="B21" s="55" t="s">
        <v>40</v>
      </c>
      <c r="C21" s="44">
        <f>SUM(C18:C20)</f>
        <v>3430</v>
      </c>
      <c r="D21" s="44">
        <f aca="true" t="shared" si="2" ref="D21:I21">SUM(D18:D20)</f>
        <v>5000</v>
      </c>
      <c r="E21" s="44">
        <f t="shared" si="2"/>
        <v>5000</v>
      </c>
      <c r="F21" s="44">
        <f t="shared" si="2"/>
        <v>1200</v>
      </c>
      <c r="G21" s="44">
        <f t="shared" si="2"/>
        <v>1200</v>
      </c>
      <c r="H21" s="44">
        <f t="shared" si="2"/>
        <v>940</v>
      </c>
      <c r="I21" s="50">
        <f t="shared" si="2"/>
        <v>-260</v>
      </c>
      <c r="J21" s="3"/>
    </row>
    <row r="22" spans="1:10" ht="12.75">
      <c r="A22" s="26">
        <v>230</v>
      </c>
      <c r="B22" s="5" t="s">
        <v>19</v>
      </c>
      <c r="C22" s="61"/>
      <c r="D22" s="61"/>
      <c r="E22" s="61"/>
      <c r="F22" s="61"/>
      <c r="G22" s="61"/>
      <c r="H22" s="61"/>
      <c r="I22" s="45">
        <f>H22-G22</f>
        <v>0</v>
      </c>
      <c r="J22" s="3"/>
    </row>
    <row r="23" spans="1:10" ht="12.75">
      <c r="A23" s="26">
        <v>231</v>
      </c>
      <c r="B23" s="5" t="s">
        <v>20</v>
      </c>
      <c r="C23" s="61"/>
      <c r="D23" s="61"/>
      <c r="E23" s="61"/>
      <c r="F23" s="61"/>
      <c r="G23" s="61"/>
      <c r="H23" s="61"/>
      <c r="I23" s="45">
        <f>H23-G23</f>
        <v>0</v>
      </c>
      <c r="J23" s="3"/>
    </row>
    <row r="24" spans="1:10" ht="12.75">
      <c r="A24" s="26">
        <v>232</v>
      </c>
      <c r="B24" s="5" t="s">
        <v>21</v>
      </c>
      <c r="C24" s="61"/>
      <c r="D24" s="61"/>
      <c r="E24" s="61"/>
      <c r="F24" s="61"/>
      <c r="G24" s="61"/>
      <c r="H24" s="61"/>
      <c r="I24" s="45">
        <f>H24-G24</f>
        <v>0</v>
      </c>
      <c r="J24" s="3"/>
    </row>
    <row r="25" spans="1:10" ht="12.75">
      <c r="A25" s="43" t="s">
        <v>22</v>
      </c>
      <c r="B25" s="55" t="s">
        <v>41</v>
      </c>
      <c r="C25" s="44">
        <f>SUM(C22:C24)</f>
        <v>0</v>
      </c>
      <c r="D25" s="44">
        <f aca="true" t="shared" si="3" ref="D25:I25">SUM(D22:D24)</f>
        <v>0</v>
      </c>
      <c r="E25" s="44">
        <f t="shared" si="3"/>
        <v>0</v>
      </c>
      <c r="F25" s="44">
        <f t="shared" si="3"/>
        <v>0</v>
      </c>
      <c r="G25" s="44">
        <f t="shared" si="3"/>
        <v>0</v>
      </c>
      <c r="H25" s="44">
        <f t="shared" si="3"/>
        <v>0</v>
      </c>
      <c r="I25" s="50">
        <f t="shared" si="3"/>
        <v>0</v>
      </c>
      <c r="J25" s="3"/>
    </row>
    <row r="26" spans="1:10" s="68" customFormat="1" ht="12.75">
      <c r="A26" s="63" t="s">
        <v>23</v>
      </c>
      <c r="B26" s="64" t="s">
        <v>59</v>
      </c>
      <c r="C26" s="65">
        <f aca="true" t="shared" si="4" ref="C26:I26">C21+C25</f>
        <v>3430</v>
      </c>
      <c r="D26" s="65">
        <f t="shared" si="4"/>
        <v>5000</v>
      </c>
      <c r="E26" s="65">
        <f t="shared" si="4"/>
        <v>5000</v>
      </c>
      <c r="F26" s="65">
        <f t="shared" si="4"/>
        <v>1200</v>
      </c>
      <c r="G26" s="65">
        <f t="shared" si="4"/>
        <v>1200</v>
      </c>
      <c r="H26" s="65">
        <f t="shared" si="4"/>
        <v>940</v>
      </c>
      <c r="I26" s="66">
        <f t="shared" si="4"/>
        <v>-260</v>
      </c>
      <c r="J26" s="67"/>
    </row>
    <row r="27" spans="1:9" ht="12.75">
      <c r="A27" s="300" t="s">
        <v>44</v>
      </c>
      <c r="B27" s="301"/>
      <c r="C27" s="29"/>
      <c r="D27" s="29"/>
      <c r="E27" s="29"/>
      <c r="F27" s="29"/>
      <c r="G27" s="29"/>
      <c r="H27" s="62">
        <v>0</v>
      </c>
      <c r="I27" s="51"/>
    </row>
    <row r="28" spans="1:9" s="68" customFormat="1" ht="18.75" customHeight="1" thickBot="1">
      <c r="A28" s="302" t="s">
        <v>45</v>
      </c>
      <c r="B28" s="303"/>
      <c r="C28" s="69">
        <f aca="true" t="shared" si="5" ref="C28:I28">C17+C26+C27</f>
        <v>50517</v>
      </c>
      <c r="D28" s="69">
        <f t="shared" si="5"/>
        <v>70081</v>
      </c>
      <c r="E28" s="69">
        <f t="shared" si="5"/>
        <v>70081</v>
      </c>
      <c r="F28" s="69">
        <f t="shared" si="5"/>
        <v>64782</v>
      </c>
      <c r="G28" s="69">
        <f t="shared" si="5"/>
        <v>64782</v>
      </c>
      <c r="H28" s="69">
        <f>H17+H26+H27</f>
        <v>53734</v>
      </c>
      <c r="I28" s="187">
        <f t="shared" si="5"/>
        <v>-11048</v>
      </c>
    </row>
    <row r="29" spans="1:9" ht="23.25" customHeight="1">
      <c r="A29" s="7"/>
      <c r="B29" s="4"/>
      <c r="C29" s="4"/>
      <c r="D29" s="30"/>
      <c r="E29" s="30"/>
      <c r="F29" s="30"/>
      <c r="G29" s="30"/>
      <c r="H29" s="30"/>
      <c r="I29" s="52"/>
    </row>
    <row r="30" spans="1:9" ht="11.25" customHeight="1">
      <c r="A30" s="7"/>
      <c r="B30" s="4"/>
      <c r="C30" s="4"/>
      <c r="D30" s="30"/>
      <c r="E30" s="30"/>
      <c r="F30" s="30"/>
      <c r="G30" s="30"/>
      <c r="H30" s="30"/>
      <c r="I30" s="52"/>
    </row>
    <row r="31" ht="12.75">
      <c r="B31" s="23"/>
    </row>
    <row r="32" spans="1:9" ht="17.25" customHeight="1">
      <c r="A32" s="223"/>
      <c r="B32" s="23"/>
      <c r="C32" s="290" t="s">
        <v>110</v>
      </c>
      <c r="D32" s="291"/>
      <c r="E32" s="34" t="s">
        <v>9</v>
      </c>
      <c r="F32" s="273" t="s">
        <v>106</v>
      </c>
      <c r="G32" s="289"/>
      <c r="H32" s="31"/>
      <c r="I32" s="53"/>
    </row>
    <row r="33" spans="1:9" ht="17.25" customHeight="1">
      <c r="A33" s="223"/>
      <c r="B33" s="23"/>
      <c r="C33" s="292"/>
      <c r="D33" s="293"/>
      <c r="E33" s="34" t="s">
        <v>24</v>
      </c>
      <c r="F33" s="288"/>
      <c r="G33" s="289"/>
      <c r="H33" s="31"/>
      <c r="I33" s="53"/>
    </row>
    <row r="34" spans="1:9" ht="16.5" customHeight="1">
      <c r="A34" s="223"/>
      <c r="B34" s="23"/>
      <c r="C34" s="294"/>
      <c r="D34" s="295"/>
      <c r="E34" s="34" t="s">
        <v>25</v>
      </c>
      <c r="F34" s="288"/>
      <c r="G34" s="289"/>
      <c r="H34" s="31"/>
      <c r="I34" s="53"/>
    </row>
    <row r="35" ht="12.75">
      <c r="B35" s="23"/>
    </row>
    <row r="36" ht="12.75">
      <c r="B36" s="23"/>
    </row>
  </sheetData>
  <sheetProtection/>
  <mergeCells count="9">
    <mergeCell ref="F34:G34"/>
    <mergeCell ref="C32:D34"/>
    <mergeCell ref="A7:A9"/>
    <mergeCell ref="I8:I9"/>
    <mergeCell ref="A27:B27"/>
    <mergeCell ref="A28:B28"/>
    <mergeCell ref="B7:B9"/>
    <mergeCell ref="F32:G32"/>
    <mergeCell ref="F33:G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0"/>
  <sheetViews>
    <sheetView zoomScale="90" zoomScaleNormal="90" zoomScalePageLayoutView="0" workbookViewId="0" topLeftCell="A1">
      <selection activeCell="N11" sqref="N11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93" customFormat="1" ht="15.75">
      <c r="A2" s="97" t="s">
        <v>84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93" customFormat="1" ht="15.7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6.5" customHeight="1">
      <c r="A4" s="102" t="s">
        <v>26</v>
      </c>
      <c r="B4" s="239" t="s">
        <v>117</v>
      </c>
      <c r="C4" s="101" t="s">
        <v>27</v>
      </c>
      <c r="D4" s="87">
        <v>87</v>
      </c>
      <c r="E4" s="6"/>
      <c r="F4" s="6"/>
      <c r="G4" s="6"/>
      <c r="H4" s="6"/>
      <c r="I4" s="6"/>
      <c r="J4" s="6"/>
      <c r="K4" s="8"/>
      <c r="L4" s="8"/>
      <c r="M4" s="8"/>
      <c r="N4" s="8"/>
    </row>
    <row r="5" spans="1:14" ht="33.75" customHeight="1">
      <c r="A5" s="240" t="s">
        <v>114</v>
      </c>
      <c r="B5" s="225" t="s">
        <v>118</v>
      </c>
      <c r="C5" s="101" t="s">
        <v>116</v>
      </c>
      <c r="D5" s="87">
        <v>1087004</v>
      </c>
      <c r="E5" s="6"/>
      <c r="F5" s="6"/>
      <c r="G5" s="6"/>
      <c r="H5" s="6"/>
      <c r="I5" s="6"/>
      <c r="J5" s="6"/>
      <c r="K5" s="8"/>
      <c r="L5" s="8"/>
      <c r="M5" s="8"/>
      <c r="N5" s="8"/>
    </row>
    <row r="6" spans="1:14" ht="15">
      <c r="A6" s="102" t="s">
        <v>1</v>
      </c>
      <c r="B6" s="226" t="s">
        <v>120</v>
      </c>
      <c r="C6" s="101" t="s">
        <v>58</v>
      </c>
      <c r="D6" s="233" t="s">
        <v>108</v>
      </c>
      <c r="E6" s="95"/>
      <c r="F6" s="94"/>
      <c r="G6" s="94"/>
      <c r="H6" s="94"/>
      <c r="I6" s="94"/>
      <c r="J6" s="94"/>
      <c r="K6" s="8"/>
      <c r="L6" s="8"/>
      <c r="M6" s="8"/>
      <c r="N6" s="8"/>
    </row>
    <row r="7" spans="1:2" ht="15.75" thickBot="1">
      <c r="A7" s="324"/>
      <c r="B7" s="325"/>
    </row>
    <row r="8" spans="1:19" s="217" customFormat="1" ht="16.5" thickBot="1">
      <c r="A8" s="215"/>
      <c r="B8" s="216" t="s">
        <v>56</v>
      </c>
      <c r="C8" s="216"/>
      <c r="D8" s="216"/>
      <c r="E8" s="216"/>
      <c r="F8" s="216" t="s">
        <v>89</v>
      </c>
      <c r="G8" s="216"/>
      <c r="H8" s="216"/>
      <c r="I8" s="216" t="s">
        <v>90</v>
      </c>
      <c r="J8" s="216"/>
      <c r="K8" s="216"/>
      <c r="L8" s="216" t="s">
        <v>91</v>
      </c>
      <c r="M8" s="216"/>
      <c r="N8" s="216"/>
      <c r="O8" s="216" t="s">
        <v>92</v>
      </c>
      <c r="P8" s="328" t="s">
        <v>96</v>
      </c>
      <c r="Q8" s="329"/>
      <c r="R8" s="330"/>
      <c r="S8" s="321" t="s">
        <v>31</v>
      </c>
    </row>
    <row r="9" spans="1:19" s="103" customFormat="1" ht="33" customHeight="1">
      <c r="A9" s="307" t="s">
        <v>0</v>
      </c>
      <c r="B9" s="309" t="s">
        <v>73</v>
      </c>
      <c r="C9" s="311" t="s">
        <v>74</v>
      </c>
      <c r="D9" s="313" t="s">
        <v>97</v>
      </c>
      <c r="E9" s="315" t="s">
        <v>98</v>
      </c>
      <c r="F9" s="317" t="s">
        <v>99</v>
      </c>
      <c r="G9" s="313" t="s">
        <v>100</v>
      </c>
      <c r="H9" s="315" t="s">
        <v>101</v>
      </c>
      <c r="I9" s="317" t="s">
        <v>102</v>
      </c>
      <c r="J9" s="313" t="s">
        <v>103</v>
      </c>
      <c r="K9" s="315" t="s">
        <v>104</v>
      </c>
      <c r="L9" s="317" t="s">
        <v>105</v>
      </c>
      <c r="M9" s="313" t="s">
        <v>151</v>
      </c>
      <c r="N9" s="315" t="s">
        <v>152</v>
      </c>
      <c r="O9" s="317" t="s">
        <v>139</v>
      </c>
      <c r="P9" s="343" t="s">
        <v>93</v>
      </c>
      <c r="Q9" s="319" t="s">
        <v>94</v>
      </c>
      <c r="R9" s="326" t="s">
        <v>95</v>
      </c>
      <c r="S9" s="322"/>
    </row>
    <row r="10" spans="1:19" s="103" customFormat="1" ht="27" customHeight="1">
      <c r="A10" s="308"/>
      <c r="B10" s="310"/>
      <c r="C10" s="312"/>
      <c r="D10" s="314"/>
      <c r="E10" s="316"/>
      <c r="F10" s="318"/>
      <c r="G10" s="314"/>
      <c r="H10" s="316"/>
      <c r="I10" s="318"/>
      <c r="J10" s="314"/>
      <c r="K10" s="316"/>
      <c r="L10" s="318"/>
      <c r="M10" s="314"/>
      <c r="N10" s="316"/>
      <c r="O10" s="318"/>
      <c r="P10" s="344"/>
      <c r="Q10" s="320"/>
      <c r="R10" s="327"/>
      <c r="S10" s="323"/>
    </row>
    <row r="11" spans="1:19" s="57" customFormat="1" ht="27.75" customHeight="1">
      <c r="A11" s="96" t="s">
        <v>75</v>
      </c>
      <c r="B11" s="243" t="s">
        <v>122</v>
      </c>
      <c r="C11" s="205" t="s">
        <v>121</v>
      </c>
      <c r="D11" s="206">
        <v>3000</v>
      </c>
      <c r="E11" s="100">
        <v>50517</v>
      </c>
      <c r="F11" s="207">
        <f>E11/D11</f>
        <v>16.839</v>
      </c>
      <c r="G11" s="206">
        <v>3040</v>
      </c>
      <c r="H11" s="100">
        <v>70081</v>
      </c>
      <c r="I11" s="207">
        <f>H11/G11</f>
        <v>23.05296052631579</v>
      </c>
      <c r="J11" s="206">
        <v>3040</v>
      </c>
      <c r="K11" s="100">
        <v>64782</v>
      </c>
      <c r="L11" s="207">
        <f>K11/J11</f>
        <v>21.30986842105263</v>
      </c>
      <c r="M11" s="206">
        <v>2933</v>
      </c>
      <c r="N11" s="100">
        <v>53734</v>
      </c>
      <c r="O11" s="207">
        <f>N11/M11</f>
        <v>18.320490964882374</v>
      </c>
      <c r="P11" s="220">
        <f>O11-F11</f>
        <v>1.4814909648823757</v>
      </c>
      <c r="Q11" s="104">
        <f>O11-I11</f>
        <v>-4.732469561433415</v>
      </c>
      <c r="R11" s="207">
        <f>O11-L11</f>
        <v>-2.9893774561702564</v>
      </c>
      <c r="S11" s="218" t="s">
        <v>71</v>
      </c>
    </row>
    <row r="12" spans="1:19" s="57" customFormat="1" ht="12.75">
      <c r="A12" s="96"/>
      <c r="B12" s="89"/>
      <c r="C12" s="205"/>
      <c r="D12" s="206"/>
      <c r="E12" s="100"/>
      <c r="F12" s="207" t="e">
        <f>E12/D12</f>
        <v>#DIV/0!</v>
      </c>
      <c r="G12" s="206"/>
      <c r="H12" s="100"/>
      <c r="I12" s="207" t="e">
        <f>H12/G12</f>
        <v>#DIV/0!</v>
      </c>
      <c r="J12" s="206"/>
      <c r="K12" s="100"/>
      <c r="L12" s="207" t="e">
        <f>K12/J12</f>
        <v>#DIV/0!</v>
      </c>
      <c r="M12" s="206"/>
      <c r="N12" s="100"/>
      <c r="O12" s="207" t="e">
        <f>N12/M12</f>
        <v>#DIV/0!</v>
      </c>
      <c r="P12" s="220" t="e">
        <f>O12-F12</f>
        <v>#DIV/0!</v>
      </c>
      <c r="Q12" s="104" t="e">
        <f>O12-I12</f>
        <v>#DIV/0!</v>
      </c>
      <c r="R12" s="207" t="e">
        <f>O12-L12</f>
        <v>#DIV/0!</v>
      </c>
      <c r="S12" s="218" t="s">
        <v>71</v>
      </c>
    </row>
    <row r="13" spans="1:19" s="57" customFormat="1" ht="12.75">
      <c r="A13" s="96"/>
      <c r="B13" s="89"/>
      <c r="C13" s="205"/>
      <c r="D13" s="206"/>
      <c r="E13" s="100"/>
      <c r="F13" s="207" t="e">
        <f>E13/D13</f>
        <v>#DIV/0!</v>
      </c>
      <c r="G13" s="206"/>
      <c r="H13" s="100"/>
      <c r="I13" s="207" t="e">
        <f>H13/G13</f>
        <v>#DIV/0!</v>
      </c>
      <c r="J13" s="206"/>
      <c r="K13" s="100"/>
      <c r="L13" s="207" t="e">
        <f>K13/J13</f>
        <v>#DIV/0!</v>
      </c>
      <c r="M13" s="206"/>
      <c r="N13" s="100"/>
      <c r="O13" s="207" t="e">
        <f>N13/M13</f>
        <v>#DIV/0!</v>
      </c>
      <c r="P13" s="220" t="e">
        <f>O13-F13</f>
        <v>#DIV/0!</v>
      </c>
      <c r="Q13" s="104" t="e">
        <f>O13-I13</f>
        <v>#DIV/0!</v>
      </c>
      <c r="R13" s="207" t="e">
        <f>O13-L13</f>
        <v>#DIV/0!</v>
      </c>
      <c r="S13" s="218" t="s">
        <v>71</v>
      </c>
    </row>
    <row r="14" spans="1:19" s="57" customFormat="1" ht="13.5" thickBot="1">
      <c r="A14" s="211"/>
      <c r="B14" s="212"/>
      <c r="C14" s="213"/>
      <c r="D14" s="208"/>
      <c r="E14" s="209"/>
      <c r="F14" s="210" t="e">
        <f>E14/D14</f>
        <v>#DIV/0!</v>
      </c>
      <c r="G14" s="208"/>
      <c r="H14" s="209"/>
      <c r="I14" s="210" t="e">
        <f>H14/G14</f>
        <v>#DIV/0!</v>
      </c>
      <c r="J14" s="208"/>
      <c r="K14" s="209"/>
      <c r="L14" s="210" t="e">
        <f>K14/J14</f>
        <v>#DIV/0!</v>
      </c>
      <c r="M14" s="208"/>
      <c r="N14" s="209"/>
      <c r="O14" s="210" t="e">
        <f>N14/M14</f>
        <v>#DIV/0!</v>
      </c>
      <c r="P14" s="221" t="e">
        <f>O14-F14</f>
        <v>#DIV/0!</v>
      </c>
      <c r="Q14" s="214" t="e">
        <f>O14-I14</f>
        <v>#DIV/0!</v>
      </c>
      <c r="R14" s="210" t="e">
        <f>O14-L14</f>
        <v>#DIV/0!</v>
      </c>
      <c r="S14" s="219" t="s">
        <v>71</v>
      </c>
    </row>
    <row r="15" s="40" customFormat="1" ht="13.5" thickTop="1">
      <c r="B15" s="99"/>
    </row>
    <row r="16" spans="1:6" ht="13.5" thickBot="1">
      <c r="A16" s="341" t="s">
        <v>83</v>
      </c>
      <c r="B16" s="342"/>
      <c r="C16" s="342"/>
      <c r="D16" s="342"/>
      <c r="E16" s="342"/>
      <c r="F16" s="342"/>
    </row>
    <row r="17" spans="1:6" ht="34.5" thickTop="1">
      <c r="A17" s="198" t="s">
        <v>0</v>
      </c>
      <c r="B17" s="188" t="s">
        <v>73</v>
      </c>
      <c r="C17" s="189" t="s">
        <v>81</v>
      </c>
      <c r="D17" s="189" t="s">
        <v>61</v>
      </c>
      <c r="E17" s="189" t="s">
        <v>82</v>
      </c>
      <c r="F17" s="190" t="s">
        <v>31</v>
      </c>
    </row>
    <row r="18" spans="1:6" ht="12.75">
      <c r="A18" s="199" t="s">
        <v>75</v>
      </c>
      <c r="B18" s="86" t="s">
        <v>88</v>
      </c>
      <c r="C18" s="85"/>
      <c r="D18" s="85"/>
      <c r="E18" s="90">
        <v>0</v>
      </c>
      <c r="F18" s="191"/>
    </row>
    <row r="19" spans="1:6" ht="13.5" thickBot="1">
      <c r="A19" s="200" t="s">
        <v>46</v>
      </c>
      <c r="B19" s="192" t="s">
        <v>76</v>
      </c>
      <c r="C19" s="193"/>
      <c r="D19" s="193"/>
      <c r="E19" s="194">
        <v>0</v>
      </c>
      <c r="F19" s="195"/>
    </row>
    <row r="20" spans="1:6" s="40" customFormat="1" ht="13.5" thickTop="1">
      <c r="A20" s="32"/>
      <c r="B20" s="15"/>
      <c r="C20" s="32"/>
      <c r="D20" s="32"/>
      <c r="E20" s="88"/>
      <c r="F20" s="32"/>
    </row>
    <row r="21" spans="1:6" s="40" customFormat="1" ht="12.75">
      <c r="A21" s="32"/>
      <c r="B21" s="15"/>
      <c r="C21" s="32"/>
      <c r="D21" s="32"/>
      <c r="E21" s="88"/>
      <c r="F21" s="32"/>
    </row>
    <row r="22" spans="1:6" s="40" customFormat="1" ht="12.75">
      <c r="A22" s="32"/>
      <c r="B22" s="15"/>
      <c r="C22" s="32"/>
      <c r="D22" s="32"/>
      <c r="E22" s="88"/>
      <c r="F22" s="32"/>
    </row>
    <row r="23" spans="1:6" s="40" customFormat="1" ht="12.75">
      <c r="A23" s="32"/>
      <c r="B23" s="15"/>
      <c r="C23" s="32"/>
      <c r="D23" s="32"/>
      <c r="E23" s="88"/>
      <c r="F23" s="32"/>
    </row>
    <row r="24" spans="1:9" ht="24.75" customHeight="1">
      <c r="A24" s="331" t="s">
        <v>110</v>
      </c>
      <c r="B24" s="332"/>
      <c r="C24" s="258" t="s">
        <v>9</v>
      </c>
      <c r="D24" s="337" t="s">
        <v>106</v>
      </c>
      <c r="E24" s="338"/>
      <c r="F24" s="228"/>
      <c r="G24" s="15"/>
      <c r="H24" s="40"/>
      <c r="I24" s="40"/>
    </row>
    <row r="25" spans="1:9" ht="24.75" customHeight="1">
      <c r="A25" s="333"/>
      <c r="B25" s="334"/>
      <c r="C25" s="258" t="s">
        <v>24</v>
      </c>
      <c r="D25" s="339"/>
      <c r="E25" s="340"/>
      <c r="F25" s="228"/>
      <c r="G25" s="15"/>
      <c r="H25" s="40"/>
      <c r="I25" s="40"/>
    </row>
    <row r="26" spans="1:9" ht="24.75" customHeight="1">
      <c r="A26" s="335"/>
      <c r="B26" s="336"/>
      <c r="C26" s="258" t="s">
        <v>25</v>
      </c>
      <c r="D26" s="339"/>
      <c r="E26" s="340"/>
      <c r="F26" s="228"/>
      <c r="G26" s="15"/>
      <c r="H26" s="40"/>
      <c r="I26" s="40"/>
    </row>
    <row r="30" s="40" customFormat="1" ht="12.75">
      <c r="B30" s="99"/>
    </row>
    <row r="31" ht="18.75" customHeight="1"/>
  </sheetData>
  <sheetProtection/>
  <mergeCells count="26">
    <mergeCell ref="A7:B7"/>
    <mergeCell ref="R9:R10"/>
    <mergeCell ref="P8:R8"/>
    <mergeCell ref="A24:B26"/>
    <mergeCell ref="D24:E24"/>
    <mergeCell ref="D25:E25"/>
    <mergeCell ref="A16:F16"/>
    <mergeCell ref="D26:E26"/>
    <mergeCell ref="P9:P10"/>
    <mergeCell ref="J9:J10"/>
    <mergeCell ref="K9:K10"/>
    <mergeCell ref="L9:L10"/>
    <mergeCell ref="Q9:Q10"/>
    <mergeCell ref="S8:S10"/>
    <mergeCell ref="G9:G10"/>
    <mergeCell ref="H9:H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zoomScale="80" zoomScaleNormal="80" zoomScalePageLayoutView="0" workbookViewId="0" topLeftCell="A1">
      <selection activeCell="I35" sqref="I35"/>
    </sheetView>
  </sheetViews>
  <sheetFormatPr defaultColWidth="9.140625" defaultRowHeight="12.75"/>
  <cols>
    <col min="1" max="1" width="12.7109375" style="23" customWidth="1"/>
    <col min="2" max="2" width="61.140625" style="23" bestFit="1" customWidth="1"/>
    <col min="3" max="3" width="22.421875" style="0" customWidth="1"/>
    <col min="4" max="4" width="27.57421875" style="0" customWidth="1"/>
    <col min="5" max="5" width="12.7109375" style="23" customWidth="1"/>
    <col min="6" max="7" width="12.28125" style="23" customWidth="1"/>
    <col min="8" max="8" width="12.00390625" style="23" customWidth="1"/>
    <col min="9" max="9" width="12.8515625" style="23" customWidth="1"/>
    <col min="10" max="10" width="45.8515625" style="120" customWidth="1"/>
  </cols>
  <sheetData>
    <row r="2" spans="1:10" s="93" customFormat="1" ht="15.75">
      <c r="A2" s="109" t="s">
        <v>123</v>
      </c>
      <c r="B2" s="46"/>
      <c r="C2" s="110"/>
      <c r="E2" s="46"/>
      <c r="F2" s="46"/>
      <c r="G2" s="46"/>
      <c r="H2" s="46"/>
      <c r="I2" s="46"/>
      <c r="J2" s="151"/>
    </row>
    <row r="3" spans="1:9" s="120" customFormat="1" ht="18.75" customHeight="1">
      <c r="A3" s="196" t="s">
        <v>156</v>
      </c>
      <c r="B3" s="47"/>
      <c r="C3" s="197"/>
      <c r="E3" s="47"/>
      <c r="F3" s="47"/>
      <c r="G3" s="47"/>
      <c r="H3" s="47"/>
      <c r="I3" s="47"/>
    </row>
    <row r="4" ht="13.5" thickBot="1"/>
    <row r="5" spans="1:10" s="106" customFormat="1" ht="33.75" customHeight="1" thickBot="1">
      <c r="A5" s="111" t="s">
        <v>58</v>
      </c>
      <c r="B5" s="244" t="s">
        <v>108</v>
      </c>
      <c r="C5" s="154" t="s">
        <v>128</v>
      </c>
      <c r="D5" s="346" t="s">
        <v>120</v>
      </c>
      <c r="E5" s="347"/>
      <c r="F5" s="347"/>
      <c r="G5" s="347"/>
      <c r="H5" s="347"/>
      <c r="I5" s="348"/>
      <c r="J5" s="177" t="s">
        <v>31</v>
      </c>
    </row>
    <row r="6" spans="1:10" s="106" customFormat="1" ht="33.75" customHeight="1">
      <c r="A6" s="111" t="s">
        <v>115</v>
      </c>
      <c r="B6" s="256" t="s">
        <v>109</v>
      </c>
      <c r="C6" s="154" t="s">
        <v>133</v>
      </c>
      <c r="D6" s="350" t="s">
        <v>118</v>
      </c>
      <c r="E6" s="351"/>
      <c r="F6" s="351"/>
      <c r="G6" s="351"/>
      <c r="H6" s="351"/>
      <c r="I6" s="352"/>
      <c r="J6" s="257"/>
    </row>
    <row r="7" spans="1:10" s="106" customFormat="1" ht="44.25" customHeight="1">
      <c r="A7" s="119" t="s">
        <v>64</v>
      </c>
      <c r="B7" s="112" t="s">
        <v>159</v>
      </c>
      <c r="C7" s="152"/>
      <c r="D7" s="155"/>
      <c r="E7" s="156"/>
      <c r="F7" s="156"/>
      <c r="G7" s="156"/>
      <c r="H7" s="156"/>
      <c r="I7" s="157"/>
      <c r="J7" s="178" t="s">
        <v>72</v>
      </c>
    </row>
    <row r="8" spans="1:10" s="106" customFormat="1" ht="15.75" customHeight="1">
      <c r="A8" s="153"/>
      <c r="B8" s="149"/>
      <c r="C8" s="105"/>
      <c r="D8" s="345" t="s">
        <v>129</v>
      </c>
      <c r="E8" s="345"/>
      <c r="F8" s="345"/>
      <c r="G8" s="345"/>
      <c r="H8" s="345"/>
      <c r="I8" s="345"/>
      <c r="J8" s="178" t="s">
        <v>72</v>
      </c>
    </row>
    <row r="9" spans="1:10" s="108" customFormat="1" ht="38.25">
      <c r="A9" s="354" t="s">
        <v>134</v>
      </c>
      <c r="B9" s="355"/>
      <c r="C9" s="107" t="s">
        <v>130</v>
      </c>
      <c r="D9" s="160" t="s">
        <v>131</v>
      </c>
      <c r="E9" s="167" t="s">
        <v>70</v>
      </c>
      <c r="F9" s="107" t="s">
        <v>77</v>
      </c>
      <c r="G9" s="107" t="s">
        <v>78</v>
      </c>
      <c r="H9" s="168" t="s">
        <v>153</v>
      </c>
      <c r="I9" s="164" t="s">
        <v>132</v>
      </c>
      <c r="J9" s="179"/>
    </row>
    <row r="10" spans="1:12" s="106" customFormat="1" ht="120.75" customHeight="1">
      <c r="A10" s="116" t="s">
        <v>65</v>
      </c>
      <c r="B10" s="245" t="s">
        <v>124</v>
      </c>
      <c r="C10" s="112">
        <v>1</v>
      </c>
      <c r="D10" s="162" t="s">
        <v>122</v>
      </c>
      <c r="E10" s="252">
        <v>3000</v>
      </c>
      <c r="F10" s="253">
        <v>3040</v>
      </c>
      <c r="G10" s="254">
        <v>3040</v>
      </c>
      <c r="H10" s="255">
        <v>2933</v>
      </c>
      <c r="I10" s="165">
        <f>H10/G10</f>
        <v>0.9648026315789474</v>
      </c>
      <c r="J10" s="180" t="s">
        <v>154</v>
      </c>
      <c r="L10" s="261"/>
    </row>
    <row r="11" spans="1:12" s="106" customFormat="1" ht="15" customHeight="1">
      <c r="A11" s="116"/>
      <c r="B11" s="105"/>
      <c r="C11" s="112"/>
      <c r="D11" s="162"/>
      <c r="E11" s="171"/>
      <c r="F11" s="113"/>
      <c r="G11" s="183"/>
      <c r="H11" s="170"/>
      <c r="I11" s="165"/>
      <c r="J11" s="180"/>
      <c r="L11" s="261"/>
    </row>
    <row r="12" spans="1:10" s="106" customFormat="1" ht="15" customHeight="1">
      <c r="A12" s="116"/>
      <c r="B12" s="105"/>
      <c r="C12" s="112"/>
      <c r="D12" s="162"/>
      <c r="E12" s="172"/>
      <c r="F12" s="113"/>
      <c r="G12" s="183"/>
      <c r="H12" s="170"/>
      <c r="I12" s="165"/>
      <c r="J12" s="180"/>
    </row>
    <row r="13" spans="1:10" s="106" customFormat="1" ht="15" customHeight="1">
      <c r="A13" s="116" t="s">
        <v>66</v>
      </c>
      <c r="B13" s="112" t="s">
        <v>62</v>
      </c>
      <c r="C13" s="149"/>
      <c r="D13" s="161"/>
      <c r="E13" s="169"/>
      <c r="F13" s="150"/>
      <c r="G13" s="184"/>
      <c r="H13" s="173"/>
      <c r="I13" s="173"/>
      <c r="J13" s="180"/>
    </row>
    <row r="14" spans="1:10" s="106" customFormat="1" ht="15" customHeight="1">
      <c r="A14" s="117"/>
      <c r="B14" s="105"/>
      <c r="C14" s="112"/>
      <c r="D14" s="162"/>
      <c r="E14" s="171"/>
      <c r="F14" s="114"/>
      <c r="G14" s="185"/>
      <c r="H14" s="174"/>
      <c r="I14" s="165"/>
      <c r="J14" s="180"/>
    </row>
    <row r="15" spans="1:10" s="106" customFormat="1" ht="15" customHeight="1">
      <c r="A15" s="116"/>
      <c r="B15" s="105"/>
      <c r="C15" s="112"/>
      <c r="D15" s="162"/>
      <c r="E15" s="171"/>
      <c r="F15" s="114"/>
      <c r="G15" s="185"/>
      <c r="H15" s="174"/>
      <c r="I15" s="165"/>
      <c r="J15" s="180"/>
    </row>
    <row r="16" spans="1:10" s="106" customFormat="1" ht="15" customHeight="1">
      <c r="A16" s="116"/>
      <c r="B16" s="105"/>
      <c r="C16" s="112"/>
      <c r="D16" s="162"/>
      <c r="E16" s="171"/>
      <c r="F16" s="114"/>
      <c r="G16" s="185"/>
      <c r="H16" s="174"/>
      <c r="I16" s="165"/>
      <c r="J16" s="180"/>
    </row>
    <row r="17" spans="1:10" s="106" customFormat="1" ht="15" customHeight="1" thickBot="1">
      <c r="A17" s="118" t="s">
        <v>67</v>
      </c>
      <c r="B17" s="115" t="s">
        <v>63</v>
      </c>
      <c r="C17" s="158"/>
      <c r="D17" s="163"/>
      <c r="E17" s="175"/>
      <c r="F17" s="159"/>
      <c r="G17" s="186"/>
      <c r="H17" s="176"/>
      <c r="I17" s="166"/>
      <c r="J17" s="181"/>
    </row>
    <row r="21" spans="6:10" ht="12.75">
      <c r="F21" s="229"/>
      <c r="G21" s="229"/>
      <c r="H21" s="229"/>
      <c r="I21" s="229"/>
      <c r="J21" s="229"/>
    </row>
    <row r="22" spans="1:12" ht="25.5" customHeight="1">
      <c r="A22" s="349"/>
      <c r="B22" s="331" t="s">
        <v>110</v>
      </c>
      <c r="C22" s="332"/>
      <c r="D22" s="337" t="s">
        <v>106</v>
      </c>
      <c r="E22" s="338"/>
      <c r="F22" s="229"/>
      <c r="G22" s="229"/>
      <c r="H22" s="229"/>
      <c r="I22" s="229"/>
      <c r="J22" s="229"/>
      <c r="K22" s="353"/>
      <c r="L22" s="353"/>
    </row>
    <row r="23" spans="1:12" ht="25.5" customHeight="1">
      <c r="A23" s="349"/>
      <c r="B23" s="333"/>
      <c r="C23" s="334"/>
      <c r="D23" s="339"/>
      <c r="E23" s="340"/>
      <c r="F23" s="229"/>
      <c r="G23" s="229"/>
      <c r="H23" s="229"/>
      <c r="I23" s="229"/>
      <c r="J23" s="229"/>
      <c r="K23" s="353"/>
      <c r="L23" s="353"/>
    </row>
    <row r="24" spans="1:12" ht="25.5" customHeight="1">
      <c r="A24" s="349"/>
      <c r="B24" s="335"/>
      <c r="C24" s="336"/>
      <c r="D24" s="339"/>
      <c r="E24" s="340"/>
      <c r="F24" s="229"/>
      <c r="G24" s="229"/>
      <c r="H24" s="229"/>
      <c r="I24" s="229"/>
      <c r="J24" s="229"/>
      <c r="K24" s="353"/>
      <c r="L24" s="353"/>
    </row>
  </sheetData>
  <sheetProtection/>
  <mergeCells count="12">
    <mergeCell ref="K22:L22"/>
    <mergeCell ref="D23:E23"/>
    <mergeCell ref="K23:L23"/>
    <mergeCell ref="D24:E24"/>
    <mergeCell ref="K24:L24"/>
    <mergeCell ref="A9:B9"/>
    <mergeCell ref="D8:I8"/>
    <mergeCell ref="D5:I5"/>
    <mergeCell ref="A22:A24"/>
    <mergeCell ref="D6:I6"/>
    <mergeCell ref="B22:C24"/>
    <mergeCell ref="D22:E2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tabSelected="1" zoomScale="90" zoomScaleNormal="90" zoomScalePageLayoutView="0" workbookViewId="0" topLeftCell="A1">
      <selection activeCell="P11" sqref="P11"/>
    </sheetView>
  </sheetViews>
  <sheetFormatPr defaultColWidth="9.140625" defaultRowHeight="12.75"/>
  <cols>
    <col min="1" max="1" width="11.7109375" style="123" customWidth="1"/>
    <col min="2" max="2" width="25.57421875" style="123" customWidth="1"/>
    <col min="3" max="3" width="14.140625" style="123" customWidth="1"/>
    <col min="4" max="4" width="14.28125" style="123" customWidth="1"/>
    <col min="5" max="5" width="16.421875" style="123" customWidth="1"/>
    <col min="6" max="6" width="17.00390625" style="123" customWidth="1"/>
    <col min="7" max="7" width="18.00390625" style="123" customWidth="1"/>
    <col min="8" max="8" width="21.8515625" style="123" customWidth="1"/>
    <col min="9" max="9" width="24.8515625" style="123" customWidth="1"/>
    <col min="10" max="10" width="29.00390625" style="123" customWidth="1"/>
    <col min="11" max="11" width="25.140625" style="123" customWidth="1"/>
    <col min="12" max="12" width="14.421875" style="123" customWidth="1"/>
    <col min="13" max="16384" width="9.140625" style="123" customWidth="1"/>
  </cols>
  <sheetData>
    <row r="2" spans="1:9" s="134" customFormat="1" ht="15.75">
      <c r="A2" s="133" t="s">
        <v>125</v>
      </c>
      <c r="C2" s="135"/>
      <c r="G2" s="136"/>
      <c r="H2" s="136"/>
      <c r="I2" s="136"/>
    </row>
    <row r="3" spans="1:9" s="128" customFormat="1" ht="12.75">
      <c r="A3" s="127"/>
      <c r="G3" s="129"/>
      <c r="H3" s="129"/>
      <c r="I3" s="129"/>
    </row>
    <row r="4" spans="1:9" s="131" customFormat="1" ht="12.75">
      <c r="A4" s="130" t="s">
        <v>126</v>
      </c>
      <c r="C4" s="130"/>
      <c r="G4" s="132"/>
      <c r="H4" s="132"/>
      <c r="I4" s="132"/>
    </row>
    <row r="5" spans="3:9" ht="13.5" thickBot="1">
      <c r="C5" s="122"/>
      <c r="E5" s="122"/>
      <c r="F5" s="122"/>
      <c r="G5" s="124"/>
      <c r="H5" s="124"/>
      <c r="I5" s="124"/>
    </row>
    <row r="6" spans="1:11" ht="12.75" customHeight="1">
      <c r="A6" s="359" t="s">
        <v>37</v>
      </c>
      <c r="B6" s="362" t="s">
        <v>127</v>
      </c>
      <c r="C6" s="147" t="s">
        <v>48</v>
      </c>
      <c r="D6" s="147" t="s">
        <v>49</v>
      </c>
      <c r="E6" s="147" t="s">
        <v>68</v>
      </c>
      <c r="F6" s="147" t="s">
        <v>135</v>
      </c>
      <c r="G6" s="362" t="s">
        <v>147</v>
      </c>
      <c r="H6" s="362" t="s">
        <v>52</v>
      </c>
      <c r="I6" s="362" t="s">
        <v>155</v>
      </c>
      <c r="J6" s="362" t="s">
        <v>53</v>
      </c>
      <c r="K6" s="356" t="s">
        <v>31</v>
      </c>
    </row>
    <row r="7" spans="1:11" ht="12.75" customHeight="1">
      <c r="A7" s="360"/>
      <c r="B7" s="363"/>
      <c r="C7" s="121" t="s">
        <v>32</v>
      </c>
      <c r="D7" s="121" t="s">
        <v>54</v>
      </c>
      <c r="E7" s="121" t="s">
        <v>54</v>
      </c>
      <c r="F7" s="363" t="s">
        <v>34</v>
      </c>
      <c r="G7" s="363"/>
      <c r="H7" s="363"/>
      <c r="I7" s="363"/>
      <c r="J7" s="363"/>
      <c r="K7" s="357"/>
    </row>
    <row r="8" spans="1:11" ht="18.75" customHeight="1" thickBot="1">
      <c r="A8" s="361"/>
      <c r="B8" s="364"/>
      <c r="C8" s="148" t="s">
        <v>33</v>
      </c>
      <c r="D8" s="148" t="s">
        <v>33</v>
      </c>
      <c r="E8" s="148" t="s">
        <v>33</v>
      </c>
      <c r="F8" s="364"/>
      <c r="G8" s="364"/>
      <c r="H8" s="364"/>
      <c r="I8" s="364"/>
      <c r="J8" s="364"/>
      <c r="K8" s="358"/>
    </row>
    <row r="9" spans="1:11" ht="27" customHeight="1">
      <c r="A9" s="144" t="s">
        <v>137</v>
      </c>
      <c r="B9" s="145" t="s">
        <v>138</v>
      </c>
      <c r="C9" s="246">
        <v>1100</v>
      </c>
      <c r="D9" s="145">
        <v>2022</v>
      </c>
      <c r="E9" s="145">
        <v>2022</v>
      </c>
      <c r="F9" s="145"/>
      <c r="G9" s="246">
        <v>1100</v>
      </c>
      <c r="H9" s="249">
        <v>845</v>
      </c>
      <c r="I9" s="249">
        <v>845</v>
      </c>
      <c r="J9" s="249">
        <v>845</v>
      </c>
      <c r="K9" s="146"/>
    </row>
    <row r="10" spans="1:11" ht="27" customHeight="1">
      <c r="A10" s="144" t="s">
        <v>157</v>
      </c>
      <c r="B10" s="145" t="s">
        <v>158</v>
      </c>
      <c r="C10" s="246">
        <v>100</v>
      </c>
      <c r="D10" s="145">
        <v>2022</v>
      </c>
      <c r="E10" s="145">
        <v>2022</v>
      </c>
      <c r="F10" s="145"/>
      <c r="G10" s="246">
        <v>100</v>
      </c>
      <c r="H10" s="249">
        <v>95</v>
      </c>
      <c r="I10" s="249">
        <v>95</v>
      </c>
      <c r="J10" s="249">
        <v>95</v>
      </c>
      <c r="K10" s="146"/>
    </row>
    <row r="11" spans="1:11" ht="24.75" customHeight="1">
      <c r="A11" s="144"/>
      <c r="B11" s="145"/>
      <c r="C11" s="246"/>
      <c r="D11" s="145"/>
      <c r="E11" s="145"/>
      <c r="F11" s="145"/>
      <c r="G11" s="246"/>
      <c r="H11" s="249">
        <v>0</v>
      </c>
      <c r="I11" s="249">
        <v>0</v>
      </c>
      <c r="J11" s="249">
        <v>0</v>
      </c>
      <c r="K11" s="146"/>
    </row>
    <row r="12" spans="1:11" ht="29.25" customHeight="1">
      <c r="A12" s="260"/>
      <c r="B12" s="145"/>
      <c r="C12" s="246"/>
      <c r="D12" s="145"/>
      <c r="E12" s="145"/>
      <c r="F12" s="145"/>
      <c r="G12" s="246"/>
      <c r="H12" s="249">
        <v>0</v>
      </c>
      <c r="I12" s="249">
        <v>0</v>
      </c>
      <c r="J12" s="249">
        <v>0</v>
      </c>
      <c r="K12" s="146"/>
    </row>
    <row r="13" spans="1:11" ht="30" customHeight="1">
      <c r="A13" s="138"/>
      <c r="B13" s="139"/>
      <c r="C13" s="247"/>
      <c r="D13" s="139"/>
      <c r="E13" s="145"/>
      <c r="F13" s="139"/>
      <c r="G13" s="247"/>
      <c r="H13" s="250"/>
      <c r="I13" s="250"/>
      <c r="J13" s="250"/>
      <c r="K13" s="140"/>
    </row>
    <row r="14" spans="1:11" ht="31.5" customHeight="1" thickBot="1">
      <c r="A14" s="141"/>
      <c r="B14" s="142"/>
      <c r="C14" s="248"/>
      <c r="D14" s="142"/>
      <c r="E14" s="142"/>
      <c r="F14" s="142"/>
      <c r="G14" s="248"/>
      <c r="H14" s="251"/>
      <c r="I14" s="251"/>
      <c r="J14" s="251"/>
      <c r="K14" s="143"/>
    </row>
    <row r="15" spans="1:9" ht="12.75">
      <c r="A15" s="124"/>
      <c r="B15" s="124"/>
      <c r="C15" s="124"/>
      <c r="D15" s="124"/>
      <c r="E15" s="124"/>
      <c r="F15" s="124"/>
      <c r="G15" s="124"/>
      <c r="H15" s="124"/>
      <c r="I15" s="124"/>
    </row>
    <row r="16" spans="5:9" ht="12.75">
      <c r="E16" s="124"/>
      <c r="F16" s="124"/>
      <c r="G16" s="124"/>
      <c r="H16" s="124"/>
      <c r="I16" s="124"/>
    </row>
    <row r="17" spans="7:9" ht="12.75" customHeight="1">
      <c r="G17" s="124"/>
      <c r="H17" s="124"/>
      <c r="I17" s="124"/>
    </row>
    <row r="18" spans="1:9" s="131" customFormat="1" ht="12.75">
      <c r="A18" s="130" t="s">
        <v>136</v>
      </c>
      <c r="G18" s="132"/>
      <c r="H18" s="132"/>
      <c r="I18" s="132"/>
    </row>
    <row r="19" spans="3:9" ht="16.5" thickBot="1">
      <c r="C19" s="137"/>
      <c r="D19" s="125"/>
      <c r="E19" s="122"/>
      <c r="F19" s="122"/>
      <c r="G19" s="125"/>
      <c r="H19" s="126"/>
      <c r="I19" s="126"/>
    </row>
    <row r="20" spans="1:12" ht="18.75" customHeight="1">
      <c r="A20" s="359" t="s">
        <v>37</v>
      </c>
      <c r="B20" s="362" t="s">
        <v>47</v>
      </c>
      <c r="C20" s="147" t="s">
        <v>35</v>
      </c>
      <c r="D20" s="147" t="s">
        <v>48</v>
      </c>
      <c r="E20" s="147" t="s">
        <v>49</v>
      </c>
      <c r="F20" s="147" t="s">
        <v>50</v>
      </c>
      <c r="G20" s="147" t="s">
        <v>38</v>
      </c>
      <c r="H20" s="362" t="s">
        <v>51</v>
      </c>
      <c r="I20" s="362" t="s">
        <v>69</v>
      </c>
      <c r="J20" s="362" t="s">
        <v>52</v>
      </c>
      <c r="K20" s="362" t="s">
        <v>53</v>
      </c>
      <c r="L20" s="356" t="s">
        <v>31</v>
      </c>
    </row>
    <row r="21" spans="1:12" ht="12.75">
      <c r="A21" s="360"/>
      <c r="B21" s="363"/>
      <c r="C21" s="121" t="s">
        <v>36</v>
      </c>
      <c r="D21" s="121" t="s">
        <v>32</v>
      </c>
      <c r="E21" s="121" t="s">
        <v>54</v>
      </c>
      <c r="F21" s="121" t="s">
        <v>54</v>
      </c>
      <c r="G21" s="121" t="s">
        <v>34</v>
      </c>
      <c r="H21" s="363"/>
      <c r="I21" s="363"/>
      <c r="J21" s="363"/>
      <c r="K21" s="363"/>
      <c r="L21" s="357"/>
    </row>
    <row r="22" spans="1:12" ht="13.5" thickBot="1">
      <c r="A22" s="361"/>
      <c r="B22" s="364"/>
      <c r="C22" s="148"/>
      <c r="D22" s="148" t="s">
        <v>33</v>
      </c>
      <c r="E22" s="148" t="s">
        <v>33</v>
      </c>
      <c r="F22" s="148" t="s">
        <v>33</v>
      </c>
      <c r="G22" s="148"/>
      <c r="H22" s="364"/>
      <c r="I22" s="364"/>
      <c r="J22" s="364"/>
      <c r="K22" s="364"/>
      <c r="L22" s="358"/>
    </row>
    <row r="23" spans="1:12" ht="12.75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6"/>
    </row>
    <row r="24" spans="1:12" ht="12.75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40"/>
    </row>
    <row r="25" spans="1:12" ht="12.75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40"/>
    </row>
    <row r="26" spans="1:12" ht="13.5" thickBot="1">
      <c r="A26" s="14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3"/>
    </row>
    <row r="30" spans="1:9" ht="25.5" customHeight="1">
      <c r="A30" s="331" t="s">
        <v>110</v>
      </c>
      <c r="B30" s="332"/>
      <c r="C30" s="258" t="s">
        <v>9</v>
      </c>
      <c r="D30" s="337" t="s">
        <v>106</v>
      </c>
      <c r="E30" s="338"/>
      <c r="F30" s="222"/>
      <c r="G30" s="15"/>
      <c r="H30" s="224"/>
      <c r="I30" s="224"/>
    </row>
    <row r="31" spans="1:9" ht="25.5" customHeight="1">
      <c r="A31" s="333"/>
      <c r="B31" s="334"/>
      <c r="C31" s="258" t="s">
        <v>24</v>
      </c>
      <c r="D31" s="288"/>
      <c r="E31" s="289"/>
      <c r="F31" s="222"/>
      <c r="G31" s="15"/>
      <c r="H31" s="224"/>
      <c r="I31" s="224"/>
    </row>
    <row r="32" spans="1:9" ht="25.5" customHeight="1">
      <c r="A32" s="335"/>
      <c r="B32" s="336"/>
      <c r="C32" s="258" t="s">
        <v>25</v>
      </c>
      <c r="D32" s="288"/>
      <c r="E32" s="289"/>
      <c r="F32" s="222"/>
      <c r="G32" s="15"/>
      <c r="H32" s="224"/>
      <c r="I32" s="224"/>
    </row>
  </sheetData>
  <sheetProtection/>
  <mergeCells count="19">
    <mergeCell ref="J20:J22"/>
    <mergeCell ref="A20:A22"/>
    <mergeCell ref="B20:B22"/>
    <mergeCell ref="B6:B8"/>
    <mergeCell ref="F7:F8"/>
    <mergeCell ref="K20:K22"/>
    <mergeCell ref="G6:G8"/>
    <mergeCell ref="H6:H8"/>
    <mergeCell ref="I6:I8"/>
    <mergeCell ref="L20:L22"/>
    <mergeCell ref="K6:K8"/>
    <mergeCell ref="A30:B32"/>
    <mergeCell ref="D30:E30"/>
    <mergeCell ref="D31:E31"/>
    <mergeCell ref="D32:E32"/>
    <mergeCell ref="A6:A8"/>
    <mergeCell ref="J6:J8"/>
    <mergeCell ref="H20:H22"/>
    <mergeCell ref="I20:I2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Klarita Bejko</cp:lastModifiedBy>
  <cp:lastPrinted>2023-02-06T10:14:34Z</cp:lastPrinted>
  <dcterms:created xsi:type="dcterms:W3CDTF">2006-01-12T07:01:41Z</dcterms:created>
  <dcterms:modified xsi:type="dcterms:W3CDTF">2023-11-24T11:16:53Z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